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U9" i="1" s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O17" i="1" s="1"/>
  <c r="P9" i="1"/>
  <c r="Q9" i="1"/>
  <c r="R9" i="1"/>
  <c r="S9" i="1"/>
  <c r="S17" i="1" s="1"/>
  <c r="T9" i="1"/>
  <c r="B12" i="1"/>
  <c r="C12" i="1"/>
  <c r="M12" i="1" s="1"/>
  <c r="D12" i="1"/>
  <c r="E12" i="1"/>
  <c r="F12" i="1"/>
  <c r="G12" i="1"/>
  <c r="H12" i="1"/>
  <c r="I12" i="1"/>
  <c r="J12" i="1"/>
  <c r="K12" i="1"/>
  <c r="N12" i="1"/>
  <c r="O12" i="1"/>
  <c r="P12" i="1"/>
  <c r="Q12" i="1"/>
  <c r="R12" i="1"/>
  <c r="S12" i="1"/>
  <c r="T12" i="1"/>
  <c r="B13" i="1"/>
  <c r="M13" i="1" s="1"/>
  <c r="U13" i="1" s="1"/>
  <c r="C13" i="1"/>
  <c r="D13" i="1"/>
  <c r="E13" i="1"/>
  <c r="F13" i="1"/>
  <c r="F15" i="1" s="1"/>
  <c r="F17" i="1" s="1"/>
  <c r="G13" i="1"/>
  <c r="H13" i="1"/>
  <c r="I13" i="1"/>
  <c r="J13" i="1"/>
  <c r="J15" i="1" s="1"/>
  <c r="J17" i="1" s="1"/>
  <c r="K13" i="1"/>
  <c r="L13" i="1"/>
  <c r="L15" i="1" s="1"/>
  <c r="L17" i="1" s="1"/>
  <c r="N13" i="1"/>
  <c r="N15" i="1" s="1"/>
  <c r="N17" i="1" s="1"/>
  <c r="O13" i="1"/>
  <c r="Q13" i="1"/>
  <c r="R13" i="1"/>
  <c r="S13" i="1"/>
  <c r="T13" i="1"/>
  <c r="E15" i="1"/>
  <c r="I15" i="1"/>
  <c r="O15" i="1"/>
  <c r="Q15" i="1"/>
  <c r="R15" i="1"/>
  <c r="S15" i="1"/>
  <c r="E17" i="1"/>
  <c r="I17" i="1"/>
  <c r="Q17" i="1"/>
  <c r="R17" i="1"/>
  <c r="M21" i="1"/>
  <c r="U21" i="1"/>
  <c r="M24" i="1"/>
  <c r="U24" i="1"/>
  <c r="B30" i="1"/>
  <c r="U12" i="1" l="1"/>
  <c r="U15" i="1" s="1"/>
  <c r="U17" i="1" s="1"/>
  <c r="M15" i="1"/>
  <c r="M17" i="1" s="1"/>
  <c r="T15" i="1"/>
  <c r="T17" i="1" s="1"/>
  <c r="P15" i="1"/>
  <c r="P17" i="1" s="1"/>
  <c r="H15" i="1"/>
  <c r="H17" i="1" s="1"/>
  <c r="D15" i="1"/>
  <c r="D17" i="1" s="1"/>
  <c r="K15" i="1"/>
  <c r="K17" i="1" s="1"/>
  <c r="G15" i="1"/>
  <c r="G17" i="1" s="1"/>
  <c r="C15" i="1"/>
  <c r="C17" i="1" s="1"/>
  <c r="B15" i="1"/>
  <c r="B17" i="1" s="1"/>
</calcChain>
</file>

<file path=xl/sharedStrings.xml><?xml version="1.0" encoding="utf-8"?>
<sst xmlns="http://schemas.openxmlformats.org/spreadsheetml/2006/main" count="44" uniqueCount="43">
  <si>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</si>
  <si>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</si>
  <si>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</si>
  <si>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</si>
  <si>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</si>
  <si>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</si>
  <si>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</si>
  <si>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озеленит</t>
  </si>
  <si>
    <t>Другие затраты</t>
  </si>
  <si>
    <t>Оплата поставщикам</t>
  </si>
  <si>
    <t>Расходы</t>
  </si>
  <si>
    <t>ар. подв.</t>
  </si>
  <si>
    <t xml:space="preserve">      тв</t>
  </si>
  <si>
    <t>ар. офис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</si>
  <si>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</si>
  <si>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</si>
  <si>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</si>
  <si>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</si>
  <si>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</si>
  <si>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</si>
  <si>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</si>
  <si>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</si>
  <si>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</si>
  <si>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</si>
  <si>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</si>
  <si>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</si>
  <si>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</si>
  <si>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Зем. Налог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</si>
  <si>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</si>
  <si>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</si>
  <si>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</si>
  <si>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</si>
  <si>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 ХВС</t>
  </si>
  <si>
    <t>Хол.вода</t>
  </si>
  <si>
    <t>Водоотвед ГВС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</si>
  <si>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</si>
  <si>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</si>
  <si>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</si>
  <si>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ТСЖ "Дом"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</si>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</sst>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8/&#1060;&#1072;&#1082;&#1090;%20&#1074;&#1099;&#1087;&#1086;&#1083;&#1085;&#1077;&#1085;&#1080;&#1077;%20&#1089;&#1084;&#1077;&#1090;&#1099;%202018/&#1044;&#1086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159523</v>
          </cell>
          <cell r="C12">
            <v>37063</v>
          </cell>
          <cell r="D12">
            <v>17690</v>
          </cell>
          <cell r="E12">
            <v>12206</v>
          </cell>
          <cell r="F12">
            <v>37702</v>
          </cell>
          <cell r="G12">
            <v>25880</v>
          </cell>
          <cell r="H12">
            <v>58827</v>
          </cell>
          <cell r="I12">
            <v>6561</v>
          </cell>
          <cell r="N12">
            <v>1720</v>
          </cell>
          <cell r="Q12">
            <v>6148</v>
          </cell>
          <cell r="S12">
            <v>950</v>
          </cell>
        </row>
        <row r="13">
          <cell r="O13">
            <v>10481</v>
          </cell>
        </row>
      </sheetData>
      <sheetData sheetId="5">
        <row r="12">
          <cell r="C12">
            <v>41762</v>
          </cell>
          <cell r="D12">
            <v>16218</v>
          </cell>
          <cell r="E12">
            <v>11190</v>
          </cell>
          <cell r="F12">
            <v>30612</v>
          </cell>
          <cell r="G12">
            <v>21013</v>
          </cell>
          <cell r="H12">
            <v>61529</v>
          </cell>
          <cell r="I12">
            <v>6979</v>
          </cell>
          <cell r="N12">
            <v>1720</v>
          </cell>
          <cell r="P12">
            <v>1150</v>
          </cell>
          <cell r="Q12">
            <v>6148</v>
          </cell>
          <cell r="S12">
            <v>950</v>
          </cell>
        </row>
        <row r="13">
          <cell r="O13">
            <v>10481</v>
          </cell>
        </row>
      </sheetData>
      <sheetData sheetId="6">
        <row r="12">
          <cell r="C12">
            <v>34671</v>
          </cell>
          <cell r="D12">
            <v>13217</v>
          </cell>
          <cell r="E12">
            <v>9120</v>
          </cell>
          <cell r="F12">
            <v>33563</v>
          </cell>
          <cell r="G12">
            <v>23038</v>
          </cell>
          <cell r="H12">
            <v>76583</v>
          </cell>
          <cell r="I12">
            <v>7075</v>
          </cell>
          <cell r="N12">
            <v>1720</v>
          </cell>
          <cell r="O12">
            <v>4000</v>
          </cell>
          <cell r="Q12">
            <v>6148</v>
          </cell>
          <cell r="S12">
            <v>950</v>
          </cell>
        </row>
        <row r="13">
          <cell r="N13">
            <v>4772</v>
          </cell>
          <cell r="O13">
            <v>10481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zoomScale="94" zoomScaleNormal="94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1" ht="21" x14ac:dyDescent="0.4">
      <c r="B1" s="20" t="s">
        <v>42</v>
      </c>
      <c r="H1" s="19"/>
      <c r="I1" s="19"/>
    </row>
    <row r="2" spans="1:21" ht="21" x14ac:dyDescent="0.4">
      <c r="B2" s="1" t="s">
        <v>41</v>
      </c>
      <c r="C2" s="1" t="s">
        <v>40</v>
      </c>
      <c r="D2" s="1" t="s">
        <v>39</v>
      </c>
      <c r="E2" s="19" t="s">
        <v>38</v>
      </c>
    </row>
    <row r="3" spans="1:21" s="15" customFormat="1" ht="55.2" x14ac:dyDescent="0.3">
      <c r="A3" s="14"/>
      <c r="B3" s="12" t="s">
        <v>37</v>
      </c>
      <c r="C3" s="12" t="s">
        <v>36</v>
      </c>
      <c r="D3" s="12" t="s">
        <v>35</v>
      </c>
      <c r="E3" s="12" t="s">
        <v>34</v>
      </c>
      <c r="F3" s="18" t="s">
        <v>33</v>
      </c>
      <c r="G3" s="18" t="s">
        <v>32</v>
      </c>
      <c r="H3" s="12" t="s">
        <v>31</v>
      </c>
      <c r="I3" s="12" t="s">
        <v>30</v>
      </c>
      <c r="J3" s="12" t="s">
        <v>29</v>
      </c>
      <c r="K3" s="12" t="s">
        <v>28</v>
      </c>
      <c r="L3" s="12" t="s">
        <v>27</v>
      </c>
      <c r="M3" s="17" t="s">
        <v>26</v>
      </c>
      <c r="N3" s="12" t="s">
        <v>25</v>
      </c>
      <c r="O3" s="12" t="s">
        <v>24</v>
      </c>
      <c r="P3" s="12" t="s">
        <v>23</v>
      </c>
      <c r="Q3" s="12" t="s">
        <v>22</v>
      </c>
      <c r="R3" s="12" t="s">
        <v>21</v>
      </c>
      <c r="S3" s="12" t="s">
        <v>20</v>
      </c>
      <c r="T3" s="12" t="s">
        <v>19</v>
      </c>
      <c r="U3" s="16" t="s">
        <v>18</v>
      </c>
    </row>
    <row r="4" spans="1:21" ht="26.4" x14ac:dyDescent="0.25">
      <c r="A4" s="14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15</v>
      </c>
      <c r="B6" s="2">
        <v>455287</v>
      </c>
      <c r="C6" s="2">
        <v>174260</v>
      </c>
      <c r="D6" s="2"/>
      <c r="E6" s="2">
        <v>33668</v>
      </c>
      <c r="F6" s="2">
        <v>94331</v>
      </c>
      <c r="G6" s="2">
        <v>65071</v>
      </c>
      <c r="H6" s="2">
        <v>219895</v>
      </c>
      <c r="I6" s="2"/>
      <c r="J6" s="2"/>
      <c r="K6" s="2"/>
      <c r="L6" s="2">
        <v>7270</v>
      </c>
      <c r="M6" s="2">
        <f>SUM(B6:L6)</f>
        <v>1049782</v>
      </c>
      <c r="N6" s="2"/>
      <c r="O6" s="2"/>
      <c r="P6" s="2">
        <v>34192</v>
      </c>
      <c r="Q6" s="2">
        <v>18465</v>
      </c>
      <c r="R6" s="2"/>
      <c r="S6" s="2">
        <v>1392</v>
      </c>
      <c r="T6" s="2"/>
      <c r="U6" s="2">
        <f>SUM(M6:T6)</f>
        <v>1103831</v>
      </c>
    </row>
    <row r="7" spans="1:21" x14ac:dyDescent="0.25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22227</v>
      </c>
      <c r="P7" s="2">
        <v>5040</v>
      </c>
      <c r="Q7" s="2">
        <v>5280</v>
      </c>
      <c r="R7" s="2"/>
      <c r="S7" s="2"/>
      <c r="T7" s="2"/>
      <c r="U7" s="2">
        <f>SUM(M7:T7)</f>
        <v>32547</v>
      </c>
    </row>
    <row r="8" spans="1:21" x14ac:dyDescent="0.25">
      <c r="M8" s="2">
        <f>SUM(B8:J8)</f>
        <v>0</v>
      </c>
      <c r="O8" s="13" t="s">
        <v>13</v>
      </c>
      <c r="P8" s="13" t="s">
        <v>12</v>
      </c>
      <c r="Q8" s="13" t="s">
        <v>11</v>
      </c>
      <c r="U8" s="2">
        <f>SUM(M8:T8)</f>
        <v>0</v>
      </c>
    </row>
    <row r="9" spans="1:21" x14ac:dyDescent="0.25">
      <c r="A9" s="11" t="s">
        <v>6</v>
      </c>
      <c r="B9" s="10">
        <f>SUM(B6:B8)</f>
        <v>455287</v>
      </c>
      <c r="C9" s="10">
        <f>SUM(C6:C8)</f>
        <v>174260</v>
      </c>
      <c r="D9" s="10">
        <f>SUM(D6:D8)</f>
        <v>0</v>
      </c>
      <c r="E9" s="10">
        <f>SUM(E6:E8)</f>
        <v>33668</v>
      </c>
      <c r="F9" s="10">
        <f>SUM(F6:F8)</f>
        <v>94331</v>
      </c>
      <c r="G9" s="10">
        <f>SUM(G6:G8)</f>
        <v>65071</v>
      </c>
      <c r="H9" s="10">
        <f>SUM(H6:H8)</f>
        <v>219895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7270</v>
      </c>
      <c r="M9" s="10">
        <f>SUM(M6:M8)</f>
        <v>1049782</v>
      </c>
      <c r="N9" s="10">
        <f>SUM(N6:N8)</f>
        <v>0</v>
      </c>
      <c r="O9" s="10">
        <f>SUM(O6:O8)</f>
        <v>22227</v>
      </c>
      <c r="P9" s="10">
        <f>SUM(P6:P8)</f>
        <v>39232</v>
      </c>
      <c r="Q9" s="10">
        <f>SUM(Q6:Q8)</f>
        <v>23745</v>
      </c>
      <c r="R9" s="10">
        <f>SUM(R6:R8)</f>
        <v>0</v>
      </c>
      <c r="S9" s="10">
        <f>SUM(S6:S8)</f>
        <v>1392</v>
      </c>
      <c r="T9" s="10">
        <f>SUM(T6:T8)</f>
        <v>0</v>
      </c>
      <c r="U9" s="10">
        <f>SUM(U6:U8)</f>
        <v>1136378</v>
      </c>
    </row>
    <row r="11" spans="1:21" x14ac:dyDescent="0.25">
      <c r="A11" s="6" t="s">
        <v>10</v>
      </c>
    </row>
    <row r="12" spans="1:21" x14ac:dyDescent="0.25">
      <c r="A12" s="2" t="s">
        <v>9</v>
      </c>
      <c r="B12" s="2">
        <f>[1]апрель!B12+[1]май!B12+[1]июнь!B12</f>
        <v>159523</v>
      </c>
      <c r="C12" s="2">
        <f>[1]апрель!C12+[1]май!C12+[1]июнь!C12</f>
        <v>113496</v>
      </c>
      <c r="D12" s="2">
        <f>[1]апрель!D12+[1]май!D12+[1]июнь!D12</f>
        <v>47125</v>
      </c>
      <c r="E12" s="2">
        <f>[1]апрель!E12+[1]май!E12+[1]июнь!E12</f>
        <v>32516</v>
      </c>
      <c r="F12" s="2">
        <f>[1]апрель!F12+[1]май!F12+[1]июнь!F12</f>
        <v>101877</v>
      </c>
      <c r="G12" s="2">
        <f>[1]апрель!G12+[1]май!G12+[1]июнь!G12</f>
        <v>69931</v>
      </c>
      <c r="H12" s="2">
        <f>[1]апрель!H12+[1]май!H12+[1]июнь!H12</f>
        <v>196939</v>
      </c>
      <c r="I12" s="2">
        <f>[1]апрель!I12+[1]май!I12+[1]июнь!I12</f>
        <v>20615</v>
      </c>
      <c r="J12" s="2">
        <f>[1]апрель!J12+[1]май!J12+[1]июнь!J12</f>
        <v>0</v>
      </c>
      <c r="K12" s="2">
        <f>[1]апрель!K12+[1]май!K12+[1]июнь!K12</f>
        <v>0</v>
      </c>
      <c r="L12" s="2"/>
      <c r="M12" s="2">
        <f>SUM(B12:L12)</f>
        <v>742022</v>
      </c>
      <c r="N12" s="2">
        <f>[1]апрель!N12+[1]май!N12+[1]июнь!N12</f>
        <v>5160</v>
      </c>
      <c r="O12" s="2">
        <f>[1]апрель!O12+[1]май!O12+[1]июнь!O12</f>
        <v>4000</v>
      </c>
      <c r="P12" s="2">
        <f>[1]апрель!P12+[1]май!P12+[1]июнь!P12</f>
        <v>1150</v>
      </c>
      <c r="Q12" s="2">
        <f>[1]апрель!Q12+[1]май!Q12+[1]июнь!Q12</f>
        <v>18444</v>
      </c>
      <c r="R12" s="2">
        <f>[1]апрель!R12+[1]май!R12+[1]июнь!R12</f>
        <v>0</v>
      </c>
      <c r="S12" s="2">
        <f>[1]апрель!S12+[1]май!S12+[1]июнь!S12</f>
        <v>2850</v>
      </c>
      <c r="T12" s="2">
        <f>[1]апрель!T12+[1]май!T12+[1]июнь!T12</f>
        <v>0</v>
      </c>
      <c r="U12" s="2">
        <f>SUM(M12:T12)</f>
        <v>773626</v>
      </c>
    </row>
    <row r="13" spans="1:21" x14ac:dyDescent="0.25">
      <c r="A13" s="12" t="s">
        <v>8</v>
      </c>
      <c r="B13" s="2">
        <f>[1]апрель!B13+[1]май!B13+[1]июнь!B13</f>
        <v>0</v>
      </c>
      <c r="C13" s="2">
        <f>[1]апрель!C13+[1]май!C13+[1]июнь!C13</f>
        <v>0</v>
      </c>
      <c r="D13" s="2">
        <f>[1]апрель!D13+[1]май!D13+[1]июнь!D13</f>
        <v>0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0</v>
      </c>
      <c r="N13" s="2">
        <f>[1]апрель!N13+[1]май!N13+[1]июнь!N13</f>
        <v>4772</v>
      </c>
      <c r="O13" s="2">
        <f>[1]апрель!O13+[1]май!O13+[1]июнь!O13</f>
        <v>31443</v>
      </c>
      <c r="P13" s="2" t="s">
        <v>7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SUM(M13:T13)</f>
        <v>36215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159523</v>
      </c>
      <c r="C15" s="10">
        <f>SUM(C12:C13)</f>
        <v>113496</v>
      </c>
      <c r="D15" s="10">
        <f>SUM(D12:D13)</f>
        <v>47125</v>
      </c>
      <c r="E15" s="10">
        <f>SUM(E12:E13)</f>
        <v>32516</v>
      </c>
      <c r="F15" s="10">
        <f>SUM(F12:F13)</f>
        <v>101877</v>
      </c>
      <c r="G15" s="10">
        <f>SUM(G12:G13)</f>
        <v>69931</v>
      </c>
      <c r="H15" s="10">
        <f>SUM(H12:H13)</f>
        <v>196939</v>
      </c>
      <c r="I15" s="10">
        <f>SUM(I12:I13)</f>
        <v>20615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742022</v>
      </c>
      <c r="N15" s="10">
        <f>SUM(N12:N13)</f>
        <v>9932</v>
      </c>
      <c r="O15" s="10">
        <f>SUM(O12:O13)</f>
        <v>35443</v>
      </c>
      <c r="P15" s="10">
        <f>SUM(P12:P13)</f>
        <v>1150</v>
      </c>
      <c r="Q15" s="10">
        <f>SUM(Q12:Q13)</f>
        <v>18444</v>
      </c>
      <c r="R15" s="10">
        <f>SUM(R12:R13)</f>
        <v>0</v>
      </c>
      <c r="S15" s="10">
        <f>SUM(S12:S13)</f>
        <v>2850</v>
      </c>
      <c r="T15" s="10">
        <f>SUM(T12:T13)</f>
        <v>0</v>
      </c>
      <c r="U15" s="10">
        <f>SUM(U12:U13)</f>
        <v>809841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295764</v>
      </c>
      <c r="C17" s="7">
        <f>SUM(C9,-C15)</f>
        <v>60764</v>
      </c>
      <c r="D17" s="7">
        <f>SUM(D9,-D15)</f>
        <v>-47125</v>
      </c>
      <c r="E17" s="7">
        <f>SUM(E9,-E15)</f>
        <v>1152</v>
      </c>
      <c r="F17" s="7">
        <f>SUM(F9,-F15)</f>
        <v>-7546</v>
      </c>
      <c r="G17" s="7">
        <f>SUM(G9,-G15)</f>
        <v>-4860</v>
      </c>
      <c r="H17" s="7">
        <f>SUM(H9,-H15)</f>
        <v>22956</v>
      </c>
      <c r="I17" s="7">
        <f>SUM(I9,-I15)</f>
        <v>-20615</v>
      </c>
      <c r="J17" s="7">
        <f>SUM(J9,-J15)</f>
        <v>0</v>
      </c>
      <c r="K17" s="7">
        <f>SUM(K9,-K15)</f>
        <v>0</v>
      </c>
      <c r="L17" s="7">
        <f>SUM(L9,-L15)</f>
        <v>7270</v>
      </c>
      <c r="M17" s="7">
        <f>SUM(M9,-M15)</f>
        <v>307760</v>
      </c>
      <c r="N17" s="7">
        <f>SUM(N9,-N15)</f>
        <v>-9932</v>
      </c>
      <c r="O17" s="7">
        <f>SUM(O9,-O15)</f>
        <v>-13216</v>
      </c>
      <c r="P17" s="7">
        <f>SUM(P9,-P15)</f>
        <v>38082</v>
      </c>
      <c r="Q17" s="7">
        <f>SUM(Q9,-Q15)</f>
        <v>5301</v>
      </c>
      <c r="R17" s="7">
        <f>SUM(R9,-R15)</f>
        <v>0</v>
      </c>
      <c r="S17" s="7">
        <f>SUM(S9,-S15)</f>
        <v>-1458</v>
      </c>
      <c r="T17" s="7">
        <f>SUM(T9,-T15)</f>
        <v>0</v>
      </c>
      <c r="U17" s="7">
        <f>SUM(U9,-U15)</f>
        <v>326537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210999</v>
      </c>
      <c r="C24" s="2">
        <v>131983</v>
      </c>
      <c r="D24" s="2"/>
      <c r="E24" s="2">
        <v>22682</v>
      </c>
      <c r="F24" s="2">
        <v>81801</v>
      </c>
      <c r="G24" s="2">
        <v>50852</v>
      </c>
      <c r="H24" s="2">
        <v>165167</v>
      </c>
      <c r="I24" s="2"/>
      <c r="J24" s="2"/>
      <c r="K24" s="2"/>
      <c r="L24" s="2">
        <v>7270</v>
      </c>
      <c r="M24" s="2">
        <f>SUM(B24:L24)</f>
        <v>670754</v>
      </c>
      <c r="N24" s="2"/>
      <c r="O24" s="2"/>
      <c r="P24" s="2">
        <v>28050</v>
      </c>
      <c r="Q24" s="2">
        <v>14391</v>
      </c>
      <c r="R24" s="2"/>
      <c r="S24" s="2">
        <v>1940</v>
      </c>
      <c r="T24" s="2"/>
      <c r="U24" s="2">
        <f>SUM(M24:T24)</f>
        <v>715135</v>
      </c>
    </row>
    <row r="27" spans="1:21" x14ac:dyDescent="0.25">
      <c r="B27" s="1" t="s">
        <v>2</v>
      </c>
      <c r="C27" s="1" t="s">
        <v>1</v>
      </c>
      <c r="E27" s="1" t="s">
        <v>0</v>
      </c>
    </row>
    <row r="30" spans="1:21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2018-08-06T05:32:48Z</dcterms:created>
  <dcterms:modified xsi:type="dcterms:W3CDTF">2018-08-06T05:33:14Z</dcterms:modified>
</cp:coreProperties>
</file>