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4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 s="1"/>
  <c r="M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40" i="1"/>
  <c r="U12" i="1" l="1"/>
  <c r="U15" i="1" s="1"/>
  <c r="U17" i="1" s="1"/>
  <c r="M15" i="1"/>
  <c r="U9" i="1"/>
  <c r="M9" i="1"/>
  <c r="M17" i="1" l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<sst xmlns="http://schemas.openxmlformats.org/spreadsheetml/2006/main" count="42" uniqueCount="40">
  <si>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</si>
  <si>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</si>
  <si>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</si>
  <si>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</si>
  <si>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</si>
  <si>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</si>
  <si>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</si>
  <si>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</si>
  <si>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</si>
  <si>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</si>
  <si>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</si>
  <si>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</si>
  <si>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</si>
  <si>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</si>
  <si>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</si>
  <si>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</si>
  <si>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</si>
  <si>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</si>
  <si>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</si>
  <si>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</si>
  <si>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</si>
  <si>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</si>
  <si>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</si>
  <si>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</si>
  <si>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</si>
  <si>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</si>
  <si>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</si>
  <si>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</si>
  <si>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</si>
  <si>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</si>
  <si>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</si>
  <si>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</si>
  <si>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</si>
  <si>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70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</si>
  <si>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</si>
  <si>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</si>
  <si>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</si>
  <si>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2017г</t>
  </si>
  <si>
    <t>в за 4 квартал 2006г по</t>
  </si>
  <si>
    <t>Фактическое исполнение сметы доходов и расходов за 4 квартал 2006 г                                                                       Зорге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</si>
</sst>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>
            <v>44748</v>
          </cell>
          <cell r="C12">
            <v>45431</v>
          </cell>
          <cell r="D12">
            <v>15672</v>
          </cell>
          <cell r="E12">
            <v>10813</v>
          </cell>
          <cell r="F12">
            <v>34751</v>
          </cell>
          <cell r="G12">
            <v>23854</v>
          </cell>
          <cell r="H12">
            <v>66614</v>
          </cell>
          <cell r="I12">
            <v>2262</v>
          </cell>
          <cell r="L12">
            <v>18759</v>
          </cell>
          <cell r="N12">
            <v>1720</v>
          </cell>
          <cell r="O12">
            <v>11889</v>
          </cell>
          <cell r="Q12">
            <v>5351</v>
          </cell>
        </row>
      </sheetData>
      <sheetData sheetId="15">
        <row r="12">
          <cell r="B12">
            <v>194535</v>
          </cell>
          <cell r="C12">
            <v>32109</v>
          </cell>
          <cell r="D12">
            <v>16842</v>
          </cell>
          <cell r="E12">
            <v>11621</v>
          </cell>
          <cell r="F12">
            <v>32251</v>
          </cell>
          <cell r="G12">
            <v>22138</v>
          </cell>
          <cell r="H12">
            <v>65323</v>
          </cell>
          <cell r="I12">
            <v>2541</v>
          </cell>
          <cell r="L12">
            <v>18626</v>
          </cell>
          <cell r="N12">
            <v>1720</v>
          </cell>
          <cell r="O12">
            <v>22558</v>
          </cell>
          <cell r="Q12">
            <v>5351</v>
          </cell>
        </row>
      </sheetData>
      <sheetData sheetId="16">
        <row r="12">
          <cell r="B12">
            <v>197268</v>
          </cell>
          <cell r="C12">
            <v>38600</v>
          </cell>
          <cell r="D12">
            <v>17645</v>
          </cell>
          <cell r="E12">
            <v>12175</v>
          </cell>
          <cell r="F12">
            <v>28481</v>
          </cell>
          <cell r="G12">
            <v>19550</v>
          </cell>
          <cell r="H12">
            <v>68040</v>
          </cell>
          <cell r="I12">
            <v>2577</v>
          </cell>
          <cell r="L12">
            <v>18821</v>
          </cell>
          <cell r="N12">
            <v>1720</v>
          </cell>
          <cell r="Q12">
            <v>5351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N27" sqref="N27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7" t="s">
        <v>39</v>
      </c>
      <c r="J1" s="16" t="s">
        <v>38</v>
      </c>
      <c r="L1" s="16" t="s">
        <v>37</v>
      </c>
      <c r="M1" s="16"/>
      <c r="N1" s="16"/>
      <c r="O1" s="16"/>
    </row>
    <row r="2" spans="1:21" ht="21" x14ac:dyDescent="0.4">
      <c r="B2" s="1" t="s">
        <v>36</v>
      </c>
      <c r="C2" s="1" t="s">
        <v>35</v>
      </c>
      <c r="D2" s="1" t="s">
        <v>34</v>
      </c>
      <c r="E2" s="16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5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-135189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273824</v>
      </c>
      <c r="C6" s="2">
        <v>106600</v>
      </c>
      <c r="D6" s="2">
        <v>50241</v>
      </c>
      <c r="E6" s="2">
        <v>32311</v>
      </c>
      <c r="F6" s="2">
        <v>120451</v>
      </c>
      <c r="G6" s="2">
        <v>82245</v>
      </c>
      <c r="H6" s="2">
        <v>273245</v>
      </c>
      <c r="I6" s="2"/>
      <c r="J6" s="2"/>
      <c r="K6" s="2"/>
      <c r="L6" s="2">
        <v>64002</v>
      </c>
      <c r="M6" s="2">
        <f>SUM(B6:L6)</f>
        <v>1002919</v>
      </c>
      <c r="N6" s="2"/>
      <c r="O6" s="2"/>
      <c r="P6" s="2">
        <v>39519</v>
      </c>
      <c r="Q6" s="2">
        <v>18450</v>
      </c>
      <c r="R6" s="2">
        <v>3640</v>
      </c>
      <c r="S6" s="2"/>
      <c r="T6" s="2"/>
      <c r="U6" s="2">
        <f>SUM(M6:T6)</f>
        <v>1064528</v>
      </c>
    </row>
    <row r="7" spans="1:21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8880</v>
      </c>
      <c r="P7" s="2"/>
      <c r="Q7" s="2"/>
      <c r="R7" s="2"/>
      <c r="S7" s="2"/>
      <c r="T7" s="2"/>
      <c r="U7" s="2">
        <f>SUM(M7:T7)</f>
        <v>8880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273824</v>
      </c>
      <c r="C9" s="10">
        <f>SUM(C6:C8)</f>
        <v>106600</v>
      </c>
      <c r="D9" s="10">
        <f>SUM(D6:D8)</f>
        <v>50241</v>
      </c>
      <c r="E9" s="10">
        <f>SUM(E6:E8)</f>
        <v>32311</v>
      </c>
      <c r="F9" s="10">
        <f>SUM(F6:F8)</f>
        <v>120451</v>
      </c>
      <c r="G9" s="10">
        <f>SUM(G6:G8)</f>
        <v>82245</v>
      </c>
      <c r="H9" s="10">
        <f>SUM(H6:H8)</f>
        <v>273245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64002</v>
      </c>
      <c r="M9" s="10">
        <f>SUM(M6:M8)</f>
        <v>1002919</v>
      </c>
      <c r="N9" s="10">
        <f>SUM(N6:N8)</f>
        <v>0</v>
      </c>
      <c r="O9" s="10">
        <f>SUM(O6:O8)</f>
        <v>8880</v>
      </c>
      <c r="P9" s="10">
        <f>SUM(P6:P8)</f>
        <v>39519</v>
      </c>
      <c r="Q9" s="10">
        <f>SUM(Q6:Q8)</f>
        <v>18450</v>
      </c>
      <c r="R9" s="10">
        <f>SUM(R6:R8)</f>
        <v>3640</v>
      </c>
      <c r="S9" s="10">
        <f>SUM(S6:S8)</f>
        <v>0</v>
      </c>
      <c r="T9" s="10">
        <f>SUM(T6:T8)</f>
        <v>0</v>
      </c>
      <c r="U9" s="10">
        <f>SUM(U6:U8)</f>
        <v>1073408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[1]октябрь!B12+[1]ноябрь!B12+[1]декабрь!B12</f>
        <v>436551</v>
      </c>
      <c r="C12" s="2">
        <f>[1]октябрь!C12+[1]ноябрь!C12+[1]декабрь!C12</f>
        <v>116140</v>
      </c>
      <c r="D12" s="2">
        <f>[1]октябрь!D12+[1]ноябрь!D12+[1]декабрь!D12</f>
        <v>50159</v>
      </c>
      <c r="E12" s="2">
        <f>[1]октябрь!E12+[1]ноябрь!E12+[1]декабрь!E12</f>
        <v>34609</v>
      </c>
      <c r="F12" s="2">
        <f>[1]октябрь!F12+[1]ноябрь!F12+[1]декабрь!F12</f>
        <v>95483</v>
      </c>
      <c r="G12" s="2">
        <f>[1]октябрь!G12+[1]ноябрь!G12+[1]декабрь!G12</f>
        <v>65542</v>
      </c>
      <c r="H12" s="2">
        <f>[1]октябрь!H12+[1]ноябрь!H12+[1]декабрь!H12</f>
        <v>199977</v>
      </c>
      <c r="I12" s="2">
        <f>[1]октябрь!I12+[1]ноябрь!I12+[1]декабрь!I12</f>
        <v>7380</v>
      </c>
      <c r="J12" s="2">
        <f>[1]октябрь!J12+[1]ноябрь!J12+[1]декабрь!J12</f>
        <v>0</v>
      </c>
      <c r="K12" s="2">
        <f>[1]октябрь!K12+[1]ноябрь!K12+[1]декабрь!K12</f>
        <v>0</v>
      </c>
      <c r="L12" s="2">
        <f>[1]октябрь!L12+[1]ноябрь!L12+[1]декабрь!L12</f>
        <v>56206</v>
      </c>
      <c r="M12" s="2">
        <f>SUM(B12:L12)</f>
        <v>1062047</v>
      </c>
      <c r="N12" s="2">
        <f>[1]октябрь!N12+[1]ноябрь!N12+[1]декабрь!N12</f>
        <v>5160</v>
      </c>
      <c r="O12" s="2">
        <f>[1]октябрь!O12+[1]ноябрь!O12+[1]декабрь!O12</f>
        <v>34447</v>
      </c>
      <c r="P12" s="2">
        <f>[1]октябрь!P12+[1]ноябрь!P12+[1]декабрь!P12</f>
        <v>0</v>
      </c>
      <c r="Q12" s="2">
        <f>[1]октябрь!Q12+[1]ноябрь!Q12+[1]декабрь!Q12</f>
        <v>16053</v>
      </c>
      <c r="R12" s="2">
        <f>[1]октябрь!R12+[1]ноябрь!R12+[1]декабрь!R12</f>
        <v>0</v>
      </c>
      <c r="S12" s="2">
        <f>[1]октябрь!S12+[1]ноябрь!S12+[1]декабрь!S12</f>
        <v>0</v>
      </c>
      <c r="T12" s="2">
        <f>[1]октябрь!T12+[1]ноябрь!T12+[1]декабрь!T12</f>
        <v>0</v>
      </c>
      <c r="U12" s="2">
        <f>SUM(M12:T12)</f>
        <v>1117707</v>
      </c>
    </row>
    <row r="13" spans="1:21" x14ac:dyDescent="0.25">
      <c r="A13" s="12" t="s">
        <v>7</v>
      </c>
      <c r="B13" s="2">
        <f>[1]октябрь!B13+[1]ноябрь!B13+[1]декабрь!B13</f>
        <v>0</v>
      </c>
      <c r="C13" s="2">
        <f>[1]октябрь!C13+[1]ноябрь!C13+[1]декабрь!C13</f>
        <v>0</v>
      </c>
      <c r="D13" s="2">
        <f>[1]октябрь!D13+[1]ноябрь!D13+[1]декабрь!D13</f>
        <v>0</v>
      </c>
      <c r="E13" s="2">
        <f>[1]октябрь!E13+[1]ноябрь!E13+[1]декабрь!E13</f>
        <v>0</v>
      </c>
      <c r="F13" s="2">
        <f>[1]октябрь!F13+[1]ноябрь!F13+[1]декабрь!F13</f>
        <v>0</v>
      </c>
      <c r="G13" s="2">
        <f>[1]октябрь!G13+[1]ноябрь!G13+[1]декабрь!G13</f>
        <v>0</v>
      </c>
      <c r="H13" s="2">
        <f>[1]октябрь!H13+[1]ноябрь!H13+[1]декабрь!H13</f>
        <v>0</v>
      </c>
      <c r="I13" s="2">
        <f>[1]октябрь!I13+[1]ноябрь!I13+[1]декабрь!I13</f>
        <v>0</v>
      </c>
      <c r="J13" s="2">
        <f>[1]октябрь!J13+[1]ноябрь!J13+[1]декабрь!J13</f>
        <v>0</v>
      </c>
      <c r="K13" s="2">
        <f>[1]октябрь!K13+[1]ноябрь!K13+[1]декабрь!K13</f>
        <v>0</v>
      </c>
      <c r="L13" s="2">
        <f>[1]октябрь!L13+[1]ноябрь!L13+[1]декабрь!L13</f>
        <v>0</v>
      </c>
      <c r="M13" s="2">
        <f>SUM(B13:L13)</f>
        <v>0</v>
      </c>
      <c r="N13" s="2">
        <f>[1]октябрь!N13+[1]ноябрь!N13+[1]декабрь!N13</f>
        <v>0</v>
      </c>
      <c r="O13" s="2">
        <f>[1]октябрь!O13+[1]ноябрь!O13+[1]декабрь!O13</f>
        <v>0</v>
      </c>
      <c r="P13" s="2">
        <f>[1]октябрь!P13+[1]ноябрь!P13+[1]декабрь!P13</f>
        <v>0</v>
      </c>
      <c r="Q13" s="2">
        <f>[1]октябрь!Q13+[1]ноябрь!Q13+[1]декабрь!Q13</f>
        <v>0</v>
      </c>
      <c r="R13" s="2">
        <f>[1]октябрь!R13+[1]ноябрь!R13+[1]декабрь!R13</f>
        <v>0</v>
      </c>
      <c r="S13" s="2">
        <f>[1]октябрь!S13+[1]ноябрь!S13+[1]декабрь!S13</f>
        <v>0</v>
      </c>
      <c r="T13" s="2">
        <f>[1]октябрь!T13+[1]ноябрь!T13+[1]декабрь!T13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436551</v>
      </c>
      <c r="C15" s="10">
        <f>SUM(C12:C13)</f>
        <v>116140</v>
      </c>
      <c r="D15" s="10">
        <f>SUM(D12:D13)</f>
        <v>50159</v>
      </c>
      <c r="E15" s="10">
        <f>SUM(E12:E13)</f>
        <v>34609</v>
      </c>
      <c r="F15" s="10">
        <f>SUM(F12:F13)</f>
        <v>95483</v>
      </c>
      <c r="G15" s="10">
        <f>SUM(G12:G13)</f>
        <v>65542</v>
      </c>
      <c r="H15" s="10">
        <f>SUM(H12:H13)</f>
        <v>199977</v>
      </c>
      <c r="I15" s="10">
        <f>SUM(I12:I13)</f>
        <v>7380</v>
      </c>
      <c r="J15" s="10">
        <f>SUM(J12:J13)</f>
        <v>0</v>
      </c>
      <c r="K15" s="10">
        <f>SUM(K12:K13)</f>
        <v>0</v>
      </c>
      <c r="L15" s="10">
        <f>SUM(L12:L13)</f>
        <v>56206</v>
      </c>
      <c r="M15" s="10">
        <f>SUM(M12:M13)</f>
        <v>1062047</v>
      </c>
      <c r="N15" s="10">
        <f>SUM(N12:N13)</f>
        <v>5160</v>
      </c>
      <c r="O15" s="10">
        <f>SUM(O12:O13)</f>
        <v>34447</v>
      </c>
      <c r="P15" s="10">
        <f>SUM(P12:P13)</f>
        <v>0</v>
      </c>
      <c r="Q15" s="10">
        <f>SUM(Q12:Q13)</f>
        <v>16053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1117707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-162727</v>
      </c>
      <c r="C17" s="7">
        <f>SUM(C9,-C15)</f>
        <v>-9540</v>
      </c>
      <c r="D17" s="7">
        <f>SUM(D9,-D15)</f>
        <v>82</v>
      </c>
      <c r="E17" s="7">
        <f>SUM(E9,-E15)</f>
        <v>-2298</v>
      </c>
      <c r="F17" s="7">
        <f>SUM(F9,-F15)</f>
        <v>24968</v>
      </c>
      <c r="G17" s="7">
        <f>SUM(G9,-G15)</f>
        <v>16703</v>
      </c>
      <c r="H17" s="7">
        <f>SUM(H9,-H15)</f>
        <v>73268</v>
      </c>
      <c r="I17" s="7">
        <f>SUM(I9,-I15)</f>
        <v>-7380</v>
      </c>
      <c r="J17" s="7">
        <f>SUM(J9,-J15)</f>
        <v>0</v>
      </c>
      <c r="K17" s="7">
        <f>SUM(K9,-K15)</f>
        <v>0</v>
      </c>
      <c r="L17" s="7">
        <f>SUM(L9,-L15)</f>
        <v>7796</v>
      </c>
      <c r="M17" s="7">
        <f>SUM(M9,-M15)</f>
        <v>-59128</v>
      </c>
      <c r="N17" s="7">
        <f>SUM(N9,-N15)</f>
        <v>-5160</v>
      </c>
      <c r="O17" s="7">
        <f>SUM(O9,-O15)</f>
        <v>-25567</v>
      </c>
      <c r="P17" s="7">
        <f>SUM(P9,-P15)</f>
        <v>39519</v>
      </c>
      <c r="Q17" s="7">
        <f>SUM(Q9,-Q15)</f>
        <v>2397</v>
      </c>
      <c r="R17" s="7">
        <f>SUM(R9,-R15)</f>
        <v>3640</v>
      </c>
      <c r="S17" s="7">
        <f>SUM(S9,-S15)</f>
        <v>0</v>
      </c>
      <c r="T17" s="7">
        <f>SUM(T9,-T15)</f>
        <v>0</v>
      </c>
      <c r="U17" s="7">
        <f>SUM(U9,-U15)</f>
        <v>-44299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281709</v>
      </c>
      <c r="C24" s="2">
        <v>77615</v>
      </c>
      <c r="D24" s="2">
        <v>28414</v>
      </c>
      <c r="E24" s="2">
        <v>21297</v>
      </c>
      <c r="F24" s="2">
        <v>58039</v>
      </c>
      <c r="G24" s="2">
        <v>38343</v>
      </c>
      <c r="H24" s="2">
        <v>138258</v>
      </c>
      <c r="I24" s="2"/>
      <c r="J24" s="2"/>
      <c r="K24" s="2"/>
      <c r="L24" s="2">
        <v>33745</v>
      </c>
      <c r="M24" s="2">
        <f>SUM(B24:L24)</f>
        <v>677420</v>
      </c>
      <c r="N24" s="2"/>
      <c r="O24" s="2"/>
      <c r="P24" s="2">
        <v>22180</v>
      </c>
      <c r="Q24" s="2">
        <v>10764</v>
      </c>
      <c r="R24" s="2">
        <v>2200</v>
      </c>
      <c r="S24" s="2"/>
      <c r="T24" s="2"/>
      <c r="U24" s="2">
        <f>SUM(M24:T24)</f>
        <v>712564</v>
      </c>
    </row>
    <row r="25" spans="1:21" x14ac:dyDescent="0.25">
      <c r="B25" s="1" t="s">
        <v>2</v>
      </c>
      <c r="C25" s="1" t="s">
        <v>1</v>
      </c>
      <c r="E25" s="1" t="s">
        <v>0</v>
      </c>
    </row>
    <row r="40" spans="2:2" x14ac:dyDescent="0.25">
      <c r="B40" s="2">
        <f>[1]октябрь!B42+[1]ноябрь!B42+[1]декабрь!B42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квартал4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2018-02-15T08:14:38Z</dcterms:created>
  <dcterms:modified xsi:type="dcterms:W3CDTF">2018-02-15T08:14:58Z</dcterms:modified>
</cp:coreProperties>
</file>