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1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 s="1"/>
  <c r="M7" i="1"/>
  <c r="U7" i="1" s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C12" i="1"/>
  <c r="D12" i="1"/>
  <c r="E12" i="1"/>
  <c r="F12" i="1"/>
  <c r="G12" i="1"/>
  <c r="H12" i="1"/>
  <c r="I12" i="1"/>
  <c r="J12" i="1"/>
  <c r="K12" i="1"/>
  <c r="L12" i="1"/>
  <c r="M12" i="1"/>
  <c r="U12" i="1" s="1"/>
  <c r="N12" i="1"/>
  <c r="O12" i="1"/>
  <c r="P12" i="1"/>
  <c r="Q12" i="1"/>
  <c r="S12" i="1"/>
  <c r="T12" i="1"/>
  <c r="B13" i="1"/>
  <c r="M13" i="1" s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4" i="1"/>
  <c r="C14" i="1"/>
  <c r="D14" i="1"/>
  <c r="E14" i="1"/>
  <c r="F14" i="1"/>
  <c r="G14" i="1"/>
  <c r="H14" i="1"/>
  <c r="I14" i="1"/>
  <c r="J14" i="1"/>
  <c r="K14" i="1"/>
  <c r="L14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R17" i="1"/>
  <c r="S17" i="1"/>
  <c r="T17" i="1"/>
  <c r="M21" i="1"/>
  <c r="U21" i="1"/>
  <c r="M24" i="1"/>
  <c r="U24" i="1" s="1"/>
  <c r="C31" i="1"/>
  <c r="U13" i="1" l="1"/>
  <c r="M15" i="1"/>
  <c r="U15" i="1"/>
  <c r="U9" i="1"/>
  <c r="M9" i="1"/>
  <c r="M17" i="1" l="1"/>
  <c r="U17" i="1"/>
</calcChain>
</file>

<file path=xl/sharedStrings.xml><?xml version="1.0" encoding="utf-8"?>
<sst xmlns="http://schemas.openxmlformats.org/spreadsheetml/2006/main" count="43" uniqueCount="41">
  <si>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</si>
  <si>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</si>
  <si>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</si>
  <si>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</si>
  <si>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</si>
  <si>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</si>
  <si>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</si>
  <si>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17год</t>
  </si>
  <si>
    <t>Другие затраты</t>
  </si>
  <si>
    <t>Оплата поставщикам</t>
  </si>
  <si>
    <t>Расходы</t>
  </si>
  <si>
    <t>аренда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</si>
  <si>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</si>
  <si>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</si>
  <si>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</si>
  <si>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</si>
  <si>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</si>
  <si>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</si>
  <si>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Мусоропровод</t>
  </si>
  <si>
    <t>Комиссия банка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</si>
  <si>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</si>
  <si>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</si>
  <si>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</si>
  <si>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</si>
  <si>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</si>
  <si>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</si>
  <si>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</si>
  <si>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</si>
  <si>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</si>
  <si>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</si>
  <si>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</si>
  <si>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</si>
  <si>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</si>
  <si>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</si>
  <si>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</si>
  <si>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</si>
  <si>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62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</si>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</sst>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8/&#1060;&#1072;&#1082;&#1090;%20&#1074;&#1099;&#1087;&#1086;&#1083;&#1085;&#1077;&#1085;&#1080;&#1077;%20&#1089;&#1084;&#1077;&#1090;&#1099;%202018/&#1047;&#1086;&#1088;&#1075;&#1077;%206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212298</v>
          </cell>
          <cell r="C12">
            <v>43040</v>
          </cell>
          <cell r="D12">
            <v>17262</v>
          </cell>
          <cell r="E12">
            <v>11910</v>
          </cell>
          <cell r="F12">
            <v>39142</v>
          </cell>
          <cell r="G12">
            <v>26868</v>
          </cell>
          <cell r="H12">
            <v>38078</v>
          </cell>
          <cell r="I12">
            <v>2883</v>
          </cell>
          <cell r="L12">
            <v>15716</v>
          </cell>
          <cell r="N12">
            <v>1720</v>
          </cell>
          <cell r="P12">
            <v>2025</v>
          </cell>
          <cell r="Q12">
            <v>4564</v>
          </cell>
          <cell r="T12">
            <v>5442</v>
          </cell>
        </row>
        <row r="13">
          <cell r="N13">
            <v>12100</v>
          </cell>
        </row>
      </sheetData>
      <sheetData sheetId="1">
        <row r="12">
          <cell r="B12">
            <v>218788</v>
          </cell>
          <cell r="C12">
            <v>56875</v>
          </cell>
          <cell r="D12">
            <v>13209</v>
          </cell>
          <cell r="E12">
            <v>9114</v>
          </cell>
          <cell r="F12">
            <v>42632</v>
          </cell>
          <cell r="G12">
            <v>29264</v>
          </cell>
          <cell r="H12">
            <v>63928</v>
          </cell>
          <cell r="I12">
            <v>4416</v>
          </cell>
          <cell r="L12">
            <v>15739</v>
          </cell>
          <cell r="N12">
            <v>1720</v>
          </cell>
          <cell r="P12">
            <v>504</v>
          </cell>
          <cell r="Q12">
            <v>4564</v>
          </cell>
          <cell r="T12">
            <v>5442</v>
          </cell>
        </row>
      </sheetData>
      <sheetData sheetId="2">
        <row r="12">
          <cell r="B12">
            <v>215885</v>
          </cell>
          <cell r="C12">
            <v>49530</v>
          </cell>
          <cell r="D12">
            <v>11179</v>
          </cell>
          <cell r="E12">
            <v>7713</v>
          </cell>
          <cell r="F12">
            <v>40904</v>
          </cell>
          <cell r="G12">
            <v>28078</v>
          </cell>
          <cell r="H12">
            <v>67294</v>
          </cell>
          <cell r="I12">
            <v>5342</v>
          </cell>
          <cell r="L12">
            <v>15773</v>
          </cell>
          <cell r="N12">
            <v>1720</v>
          </cell>
          <cell r="Q12">
            <v>4564</v>
          </cell>
          <cell r="T12">
            <v>5442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94" zoomScaleNormal="94" workbookViewId="0">
      <selection activeCell="F31" sqref="F31"/>
    </sheetView>
  </sheetViews>
  <sheetFormatPr defaultColWidth="9" defaultRowHeight="13.2" x14ac:dyDescent="0.25"/>
  <cols>
    <col min="1" max="1" width="19.44140625" style="1" customWidth="1"/>
    <col min="2" max="2" width="9.109375" style="1" customWidth="1"/>
    <col min="3" max="16384" width="9" style="1"/>
  </cols>
  <sheetData>
    <row r="1" spans="1:21" ht="21" x14ac:dyDescent="0.4">
      <c r="B1" s="19" t="s">
        <v>40</v>
      </c>
      <c r="H1" s="18"/>
      <c r="I1" s="18"/>
    </row>
    <row r="2" spans="1:21" ht="21" x14ac:dyDescent="0.4">
      <c r="B2" s="1" t="s">
        <v>39</v>
      </c>
      <c r="C2" s="1" t="s">
        <v>38</v>
      </c>
      <c r="D2" s="1" t="s">
        <v>37</v>
      </c>
      <c r="E2" s="18" t="s">
        <v>36</v>
      </c>
    </row>
    <row r="3" spans="1:21" ht="55.2" x14ac:dyDescent="0.3">
      <c r="A3" s="15"/>
      <c r="B3" s="13" t="s">
        <v>35</v>
      </c>
      <c r="C3" s="13" t="s">
        <v>34</v>
      </c>
      <c r="D3" s="13" t="s">
        <v>33</v>
      </c>
      <c r="E3" s="13" t="s">
        <v>31</v>
      </c>
      <c r="F3" s="13" t="s">
        <v>32</v>
      </c>
      <c r="G3" s="13" t="s">
        <v>31</v>
      </c>
      <c r="H3" s="13" t="s">
        <v>30</v>
      </c>
      <c r="I3" s="13" t="s">
        <v>29</v>
      </c>
      <c r="J3" s="13" t="s">
        <v>28</v>
      </c>
      <c r="K3" s="13" t="s">
        <v>27</v>
      </c>
      <c r="L3" s="13" t="s">
        <v>26</v>
      </c>
      <c r="M3" s="17" t="s">
        <v>25</v>
      </c>
      <c r="N3" s="13" t="s">
        <v>24</v>
      </c>
      <c r="O3" s="13" t="s">
        <v>23</v>
      </c>
      <c r="P3" s="13" t="s">
        <v>22</v>
      </c>
      <c r="Q3" s="13" t="s">
        <v>21</v>
      </c>
      <c r="R3" s="13" t="s">
        <v>20</v>
      </c>
      <c r="S3" s="13" t="s">
        <v>19</v>
      </c>
      <c r="T3" s="13" t="s">
        <v>18</v>
      </c>
      <c r="U3" s="16" t="s">
        <v>17</v>
      </c>
    </row>
    <row r="4" spans="1:21" ht="26.4" x14ac:dyDescent="0.25">
      <c r="A4" s="15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">
        <v>-731134</v>
      </c>
    </row>
    <row r="5" spans="1:21" x14ac:dyDescent="0.25">
      <c r="A5" s="6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"/>
    </row>
    <row r="6" spans="1:21" x14ac:dyDescent="0.25">
      <c r="A6" s="2" t="s">
        <v>14</v>
      </c>
      <c r="B6" s="2">
        <v>671207</v>
      </c>
      <c r="C6" s="2">
        <v>170060</v>
      </c>
      <c r="D6" s="2"/>
      <c r="E6" s="2">
        <v>32324</v>
      </c>
      <c r="F6" s="2">
        <v>84416</v>
      </c>
      <c r="G6" s="2">
        <v>57713</v>
      </c>
      <c r="H6" s="2">
        <v>199301</v>
      </c>
      <c r="I6" s="2"/>
      <c r="J6" s="2"/>
      <c r="K6" s="2"/>
      <c r="L6" s="2">
        <v>51893</v>
      </c>
      <c r="M6" s="2">
        <f>SUM(B6:L6)</f>
        <v>1266914</v>
      </c>
      <c r="N6" s="2"/>
      <c r="O6" s="2"/>
      <c r="P6" s="2">
        <v>35811</v>
      </c>
      <c r="Q6" s="2">
        <v>14319</v>
      </c>
      <c r="R6" s="2">
        <v>6571</v>
      </c>
      <c r="S6" s="2"/>
      <c r="T6" s="2">
        <v>11264</v>
      </c>
      <c r="U6" s="2">
        <f>SUM(M6:T6)</f>
        <v>1334879</v>
      </c>
    </row>
    <row r="7" spans="1:21" x14ac:dyDescent="0.25">
      <c r="A7" s="2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>
        <v>6240</v>
      </c>
      <c r="P7" s="2">
        <v>1987</v>
      </c>
      <c r="Q7" s="2"/>
      <c r="R7" s="2"/>
      <c r="S7" s="2"/>
      <c r="T7" s="2"/>
      <c r="U7" s="2">
        <f>SUM(M7:T7)</f>
        <v>8227</v>
      </c>
    </row>
    <row r="8" spans="1:21" x14ac:dyDescent="0.25">
      <c r="M8" s="2">
        <f>SUM(B8:J8)</f>
        <v>0</v>
      </c>
      <c r="O8" s="14" t="s">
        <v>12</v>
      </c>
      <c r="P8" s="14" t="s">
        <v>11</v>
      </c>
      <c r="U8" s="2">
        <f>SUM(M8:T8)</f>
        <v>0</v>
      </c>
    </row>
    <row r="9" spans="1:21" x14ac:dyDescent="0.25">
      <c r="A9" s="11" t="s">
        <v>6</v>
      </c>
      <c r="B9" s="10">
        <f>SUM(B6:B8)</f>
        <v>671207</v>
      </c>
      <c r="C9" s="10">
        <f>SUM(C6:C8)</f>
        <v>170060</v>
      </c>
      <c r="D9" s="10">
        <f>SUM(D6:D8)</f>
        <v>0</v>
      </c>
      <c r="E9" s="10">
        <f>SUM(E6:E8)</f>
        <v>32324</v>
      </c>
      <c r="F9" s="10">
        <f>SUM(F6:F8)</f>
        <v>84416</v>
      </c>
      <c r="G9" s="10">
        <f>SUM(G6:G8)</f>
        <v>57713</v>
      </c>
      <c r="H9" s="10">
        <f>SUM(H6:H8)</f>
        <v>199301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51893</v>
      </c>
      <c r="M9" s="10">
        <f>SUM(M6:M8)</f>
        <v>1266914</v>
      </c>
      <c r="N9" s="10">
        <f>SUM(N6:N8)</f>
        <v>0</v>
      </c>
      <c r="O9" s="10">
        <f>SUM(O6:O8)</f>
        <v>6240</v>
      </c>
      <c r="P9" s="10">
        <f>SUM(P6:P8)</f>
        <v>37798</v>
      </c>
      <c r="Q9" s="10">
        <f>SUM(Q6:Q8)</f>
        <v>14319</v>
      </c>
      <c r="R9" s="10">
        <f>SUM(R6:R8)</f>
        <v>6571</v>
      </c>
      <c r="S9" s="10">
        <f>SUM(S6:S8)</f>
        <v>0</v>
      </c>
      <c r="T9" s="10">
        <f>SUM(T6:T8)</f>
        <v>11264</v>
      </c>
      <c r="U9" s="10">
        <f>SUM(U6:U8)</f>
        <v>1343106</v>
      </c>
    </row>
    <row r="11" spans="1:21" x14ac:dyDescent="0.25">
      <c r="A11" s="6" t="s">
        <v>10</v>
      </c>
    </row>
    <row r="12" spans="1:21" x14ac:dyDescent="0.25">
      <c r="A12" s="2" t="s">
        <v>9</v>
      </c>
      <c r="B12" s="2">
        <f>[1]январь!B12+[1]февраль!B12+[1]март!B12</f>
        <v>646971</v>
      </c>
      <c r="C12" s="2">
        <f>[1]январь!C12+[1]февраль!C12+[1]март!C12</f>
        <v>149445</v>
      </c>
      <c r="D12" s="2">
        <f>[1]январь!D12+[1]февраль!D12+[1]март!D12</f>
        <v>41650</v>
      </c>
      <c r="E12" s="2">
        <f>[1]январь!E12+[1]февраль!E12+[1]март!E12</f>
        <v>28737</v>
      </c>
      <c r="F12" s="2">
        <f>[1]январь!F12+[1]февраль!F12+[1]март!F12</f>
        <v>122678</v>
      </c>
      <c r="G12" s="2">
        <f>[1]январь!G12+[1]февраль!G12+[1]март!G12</f>
        <v>84210</v>
      </c>
      <c r="H12" s="2">
        <f>[1]январь!H12+[1]февраль!H12+[1]март!H12</f>
        <v>169300</v>
      </c>
      <c r="I12" s="2">
        <f>[1]январь!I12+[1]февраль!I12+[1]март!I12</f>
        <v>12641</v>
      </c>
      <c r="J12" s="2">
        <f>[1]январь!J12+[1]февраль!J12+[1]март!J12</f>
        <v>0</v>
      </c>
      <c r="K12" s="2">
        <f>[1]январь!K12+[1]февраль!K12+[1]март!K12</f>
        <v>0</v>
      </c>
      <c r="L12" s="2">
        <f>[1]январь!L12+[1]февраль!L12+[1]март!L12</f>
        <v>47228</v>
      </c>
      <c r="M12" s="2">
        <f>SUM(B12:L12)</f>
        <v>1302860</v>
      </c>
      <c r="N12" s="2">
        <f>[1]январь!N12+[1]февраль!N12+[1]март!N12</f>
        <v>5160</v>
      </c>
      <c r="O12" s="2">
        <f>[1]январь!O12+[1]февраль!O12+[1]март!O12</f>
        <v>0</v>
      </c>
      <c r="P12" s="2">
        <f>[1]январь!P12+[1]февраль!P12+[1]март!P12</f>
        <v>2529</v>
      </c>
      <c r="Q12" s="2">
        <f>[1]январь!Q12+[1]февраль!Q12+[1]март!Q12</f>
        <v>13692</v>
      </c>
      <c r="R12" s="2"/>
      <c r="S12" s="2">
        <f>[1]январь!S12+[1]февраль!S12+[1]март!S12</f>
        <v>0</v>
      </c>
      <c r="T12" s="2">
        <f>[1]январь!T12+[1]февраль!T12+[1]март!T12</f>
        <v>16326</v>
      </c>
      <c r="U12" s="2">
        <f>SUM(M12:T12)</f>
        <v>1340567</v>
      </c>
    </row>
    <row r="13" spans="1:21" x14ac:dyDescent="0.25">
      <c r="A13" s="13" t="s">
        <v>8</v>
      </c>
      <c r="B13" s="2">
        <f>[1]январь!B13+[1]февраль!B13+[1]март!B13</f>
        <v>0</v>
      </c>
      <c r="C13" s="2">
        <f>[1]январь!C13+[1]февраль!C13+[1]март!C13</f>
        <v>0</v>
      </c>
      <c r="D13" s="2">
        <f>[1]январь!D13+[1]февраль!D13+[1]март!D13</f>
        <v>0</v>
      </c>
      <c r="E13" s="2">
        <f>[1]январь!E13+[1]февраль!E13+[1]март!E13</f>
        <v>0</v>
      </c>
      <c r="F13" s="2">
        <f>[1]январь!F13+[1]февраль!F13+[1]март!F13</f>
        <v>0</v>
      </c>
      <c r="G13" s="2">
        <f>[1]январь!G13+[1]февраль!G13+[1]март!G13</f>
        <v>0</v>
      </c>
      <c r="H13" s="2">
        <f>[1]январь!H13+[1]февраль!H13+[1]март!H13</f>
        <v>0</v>
      </c>
      <c r="I13" s="2">
        <f>[1]январь!I13+[1]февраль!I13+[1]март!I13</f>
        <v>0</v>
      </c>
      <c r="J13" s="2">
        <f>[1]январь!J13+[1]февраль!J13+[1]март!J13</f>
        <v>0</v>
      </c>
      <c r="K13" s="2">
        <f>[1]январь!K13+[1]февраль!K13+[1]март!K13</f>
        <v>0</v>
      </c>
      <c r="L13" s="2">
        <f>[1]январь!L13+[1]февраль!L13+[1]март!L13</f>
        <v>0</v>
      </c>
      <c r="M13" s="2">
        <f>SUM(B13:L13)</f>
        <v>0</v>
      </c>
      <c r="N13" s="2">
        <f>[1]январь!N13+[1]февраль!N13+[1]март!N13</f>
        <v>12100</v>
      </c>
      <c r="O13" s="2">
        <f>[1]январь!O13+[1]февраль!O13+[1]март!O13</f>
        <v>0</v>
      </c>
      <c r="P13" s="2">
        <f>[1]январь!P13+[1]февраль!P13+[1]март!P13</f>
        <v>0</v>
      </c>
      <c r="Q13" s="2">
        <f>[1]январь!Q13+[1]февраль!Q13+[1]март!Q13</f>
        <v>0</v>
      </c>
      <c r="R13" s="2">
        <f>[1]январь!R13+[1]февраль!R13+[1]март!R13</f>
        <v>0</v>
      </c>
      <c r="S13" s="2">
        <f>[1]январь!S13+[1]февраль!S13+[1]март!S13</f>
        <v>0</v>
      </c>
      <c r="T13" s="2">
        <f>[1]январь!T13+[1]февраль!T13+[1]март!T13</f>
        <v>0</v>
      </c>
      <c r="U13" s="2">
        <f>SUM(M13:T13)</f>
        <v>12100</v>
      </c>
    </row>
    <row r="14" spans="1:21" x14ac:dyDescent="0.25">
      <c r="A14" s="13"/>
      <c r="B14" s="2">
        <f>[1]январь!B14+[1]февраль!B14+[1]март!B14</f>
        <v>0</v>
      </c>
      <c r="C14" s="2">
        <f>[1]январь!C14+[1]февраль!C14+[1]март!C14</f>
        <v>0</v>
      </c>
      <c r="D14" s="2">
        <f>[1]январь!D14+[1]февраль!D14+[1]март!D14</f>
        <v>0</v>
      </c>
      <c r="E14" s="2">
        <f>[1]январь!E14+[1]февраль!E14+[1]март!E14</f>
        <v>0</v>
      </c>
      <c r="F14" s="2">
        <f>[1]январь!F14+[1]февраль!F14+[1]март!F14</f>
        <v>0</v>
      </c>
      <c r="G14" s="2">
        <f>[1]январь!G14+[1]февраль!G14+[1]март!G14</f>
        <v>0</v>
      </c>
      <c r="H14" s="2">
        <f>[1]январь!H14+[1]февраль!H14+[1]март!H14</f>
        <v>0</v>
      </c>
      <c r="I14" s="2">
        <f>[1]январь!I14+[1]февраль!I14+[1]март!I14</f>
        <v>0</v>
      </c>
      <c r="J14" s="2">
        <f>[1]январь!J14+[1]февраль!J14+[1]март!J14</f>
        <v>0</v>
      </c>
      <c r="K14" s="2">
        <f>[1]январь!K14+[1]февраль!K14+[1]март!K14</f>
        <v>0</v>
      </c>
      <c r="L14" s="2">
        <f>[1]январь!L14+[1]февраль!L14+[1]март!L14</f>
        <v>0</v>
      </c>
      <c r="M14" s="2"/>
      <c r="N14" s="12" t="s">
        <v>7</v>
      </c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646971</v>
      </c>
      <c r="C15" s="10">
        <f>SUM(C12:C13)</f>
        <v>149445</v>
      </c>
      <c r="D15" s="10">
        <f>SUM(D12:D13)</f>
        <v>41650</v>
      </c>
      <c r="E15" s="10">
        <f>SUM(E12:E13)</f>
        <v>28737</v>
      </c>
      <c r="F15" s="10">
        <f>SUM(F12:F13)</f>
        <v>122678</v>
      </c>
      <c r="G15" s="10">
        <f>SUM(G12:G13)</f>
        <v>84210</v>
      </c>
      <c r="H15" s="10">
        <f>SUM(H12:H13)</f>
        <v>169300</v>
      </c>
      <c r="I15" s="10">
        <f>SUM(I12:I13)</f>
        <v>12641</v>
      </c>
      <c r="J15" s="10">
        <f>SUM(J12:J13)</f>
        <v>0</v>
      </c>
      <c r="K15" s="10">
        <f>SUM(K12:K13)</f>
        <v>0</v>
      </c>
      <c r="L15" s="10">
        <f>SUM(L12:L13)</f>
        <v>47228</v>
      </c>
      <c r="M15" s="10">
        <f>SUM(M12:M13)</f>
        <v>1302860</v>
      </c>
      <c r="N15" s="10">
        <f>SUM(N12:N13)</f>
        <v>17260</v>
      </c>
      <c r="O15" s="10">
        <f>SUM(O12:O13)</f>
        <v>0</v>
      </c>
      <c r="P15" s="10">
        <f>SUM(P12:P13)</f>
        <v>2529</v>
      </c>
      <c r="Q15" s="10">
        <f>SUM(Q12:Q13)</f>
        <v>13692</v>
      </c>
      <c r="R15" s="10">
        <f>SUM(R12:R13)</f>
        <v>0</v>
      </c>
      <c r="S15" s="10">
        <f>SUM(S12:S13)</f>
        <v>0</v>
      </c>
      <c r="T15" s="10">
        <f>SUM(T12:T13)</f>
        <v>16326</v>
      </c>
      <c r="U15" s="10">
        <f>SUM(U12:U13)</f>
        <v>1352667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24236</v>
      </c>
      <c r="C17" s="7">
        <f>SUM(C9,-C15)</f>
        <v>20615</v>
      </c>
      <c r="D17" s="7">
        <f>SUM(D9,-D15)</f>
        <v>-41650</v>
      </c>
      <c r="E17" s="7">
        <f>SUM(E9,-E15)</f>
        <v>3587</v>
      </c>
      <c r="F17" s="7">
        <f>SUM(F9,-F15)</f>
        <v>-38262</v>
      </c>
      <c r="G17" s="7">
        <f>SUM(G9,-G15)</f>
        <v>-26497</v>
      </c>
      <c r="H17" s="7">
        <f>SUM(H9,-H15)</f>
        <v>30001</v>
      </c>
      <c r="I17" s="7">
        <f>SUM(I9,-I15)</f>
        <v>-12641</v>
      </c>
      <c r="J17" s="7">
        <f>SUM(J9,-J15)</f>
        <v>0</v>
      </c>
      <c r="K17" s="7">
        <f>SUM(K9,-K15)</f>
        <v>0</v>
      </c>
      <c r="L17" s="7">
        <f>SUM(L9,-L15)</f>
        <v>4665</v>
      </c>
      <c r="M17" s="7">
        <f>SUM(M9,-M15)</f>
        <v>-35946</v>
      </c>
      <c r="N17" s="7">
        <f>SUM(N9,-N15)</f>
        <v>-17260</v>
      </c>
      <c r="O17" s="7">
        <f>SUM(O9,-O15)</f>
        <v>6240</v>
      </c>
      <c r="P17" s="7">
        <f>SUM(P9,-P15)</f>
        <v>35269</v>
      </c>
      <c r="Q17" s="7">
        <f>SUM(Q9,-Q15)</f>
        <v>627</v>
      </c>
      <c r="R17" s="7">
        <f>SUM(R9,-R15)</f>
        <v>6571</v>
      </c>
      <c r="S17" s="7">
        <f>SUM(S9,-S15)</f>
        <v>0</v>
      </c>
      <c r="T17" s="7">
        <f>SUM(T9,-T15)</f>
        <v>-5062</v>
      </c>
      <c r="U17" s="7">
        <f>SUM(U9,-U15)</f>
        <v>-9561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509646</v>
      </c>
      <c r="C24" s="2">
        <v>226445</v>
      </c>
      <c r="D24" s="2"/>
      <c r="E24" s="2">
        <v>34276</v>
      </c>
      <c r="F24" s="2">
        <v>130091</v>
      </c>
      <c r="G24" s="2">
        <v>69598</v>
      </c>
      <c r="H24" s="2">
        <v>184435</v>
      </c>
      <c r="I24" s="2"/>
      <c r="J24" s="2"/>
      <c r="K24" s="2"/>
      <c r="L24" s="2">
        <v>60584</v>
      </c>
      <c r="M24" s="2">
        <f>SUM(B24:L24)</f>
        <v>1215075</v>
      </c>
      <c r="N24" s="2"/>
      <c r="O24" s="2">
        <v>-4046</v>
      </c>
      <c r="P24" s="2">
        <v>29291</v>
      </c>
      <c r="Q24" s="2">
        <v>11444</v>
      </c>
      <c r="R24" s="2">
        <v>5629</v>
      </c>
      <c r="S24" s="2"/>
      <c r="T24" s="2">
        <v>10053</v>
      </c>
      <c r="U24" s="2">
        <f>SUM(M24:T24)</f>
        <v>1267446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C31" s="2">
        <f>[1]январь!C31+[1]февраль!C31+[1]март!C31</f>
        <v>0</v>
      </c>
    </row>
  </sheetData>
  <pageMargins left="0.39374999999999999" right="0.39374999999999999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квартал1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2018-05-05T06:21:41Z</dcterms:created>
  <dcterms:modified xsi:type="dcterms:W3CDTF">2018-05-05T06:22:11Z</dcterms:modified>
</cp:coreProperties>
</file>