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U9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C12" i="1"/>
  <c r="M12" i="1" s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S15" i="1" s="1"/>
  <c r="S17" i="1" s="1"/>
  <c r="T12" i="1"/>
  <c r="B13" i="1"/>
  <c r="C13" i="1"/>
  <c r="M13" i="1" s="1"/>
  <c r="U13" i="1" s="1"/>
  <c r="D13" i="1"/>
  <c r="E13" i="1"/>
  <c r="F13" i="1"/>
  <c r="G13" i="1"/>
  <c r="G15" i="1" s="1"/>
  <c r="G17" i="1" s="1"/>
  <c r="H13" i="1"/>
  <c r="I13" i="1"/>
  <c r="J13" i="1"/>
  <c r="K13" i="1"/>
  <c r="K15" i="1" s="1"/>
  <c r="K17" i="1" s="1"/>
  <c r="L13" i="1"/>
  <c r="N13" i="1"/>
  <c r="O13" i="1"/>
  <c r="O15" i="1" s="1"/>
  <c r="O17" i="1" s="1"/>
  <c r="P13" i="1"/>
  <c r="Q13" i="1"/>
  <c r="R13" i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B15" i="1"/>
  <c r="D15" i="1"/>
  <c r="E15" i="1"/>
  <c r="F15" i="1"/>
  <c r="H15" i="1"/>
  <c r="I15" i="1"/>
  <c r="J15" i="1"/>
  <c r="L15" i="1"/>
  <c r="N15" i="1"/>
  <c r="P15" i="1"/>
  <c r="Q15" i="1"/>
  <c r="R15" i="1"/>
  <c r="T15" i="1"/>
  <c r="B17" i="1"/>
  <c r="D17" i="1"/>
  <c r="E17" i="1"/>
  <c r="F17" i="1"/>
  <c r="H17" i="1"/>
  <c r="I17" i="1"/>
  <c r="J17" i="1"/>
  <c r="L17" i="1"/>
  <c r="N17" i="1"/>
  <c r="P17" i="1"/>
  <c r="Q17" i="1"/>
  <c r="R17" i="1"/>
  <c r="T17" i="1"/>
  <c r="M21" i="1"/>
  <c r="U21" i="1" s="1"/>
  <c r="M24" i="1"/>
  <c r="U24" i="1" s="1"/>
  <c r="C31" i="1"/>
  <c r="M15" i="1" l="1"/>
  <c r="U12" i="1"/>
  <c r="U15" i="1" s="1"/>
  <c r="U17" i="1" s="1"/>
  <c r="C15" i="1"/>
  <c r="C17" i="1" s="1"/>
  <c r="M9" i="1"/>
  <c r="M17" i="1" l="1"/>
</calcChain>
</file>

<file path=xl/sharedStrings.xml><?xml version="1.0" encoding="utf-8"?>
<sst xmlns="http://schemas.openxmlformats.org/spreadsheetml/2006/main" count="44" uniqueCount="42">
  <si>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</si>
  <si>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</si>
  <si>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</si>
  <si>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</si>
  <si>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</si>
  <si>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</si>
  <si>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</si>
  <si>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доп. уборка</t>
  </si>
  <si>
    <t>17год</t>
  </si>
  <si>
    <t>Другие затраты</t>
  </si>
  <si>
    <t>Оплата поставщикам</t>
  </si>
  <si>
    <t>Расходы</t>
  </si>
  <si>
    <t>тв</t>
  </si>
  <si>
    <t>аренда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</si>
  <si>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</si>
  <si>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</si>
  <si>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</si>
  <si>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</si>
  <si>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</si>
  <si>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</si>
  <si>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</si>
  <si>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Комиссия банка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</si>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</sst>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8/&#1060;&#1072;&#1082;&#1090;%20&#1074;&#1099;&#1087;&#1086;&#1083;&#1085;&#1077;&#1085;&#1080;&#1077;%20&#1089;&#1084;&#1077;&#1090;&#1099;%202018/&#1047;&#1086;&#1088;&#1075;&#1077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123143</v>
          </cell>
          <cell r="C12">
            <v>46969</v>
          </cell>
          <cell r="D12">
            <v>11142</v>
          </cell>
          <cell r="E12">
            <v>7688</v>
          </cell>
          <cell r="F12">
            <v>25408</v>
          </cell>
          <cell r="G12">
            <v>17441</v>
          </cell>
          <cell r="H12">
            <v>42122</v>
          </cell>
          <cell r="L12">
            <v>10914</v>
          </cell>
          <cell r="N12">
            <v>1720</v>
          </cell>
          <cell r="P12">
            <v>4146</v>
          </cell>
          <cell r="Q12">
            <v>12893</v>
          </cell>
          <cell r="R12">
            <v>2482</v>
          </cell>
        </row>
        <row r="13">
          <cell r="N13">
            <v>1400</v>
          </cell>
          <cell r="O13">
            <v>5501</v>
          </cell>
        </row>
      </sheetData>
      <sheetData sheetId="1">
        <row r="12">
          <cell r="B12">
            <v>128096</v>
          </cell>
          <cell r="C12">
            <v>25791</v>
          </cell>
          <cell r="D12">
            <v>11252</v>
          </cell>
          <cell r="E12">
            <v>7764</v>
          </cell>
          <cell r="F12">
            <v>27457</v>
          </cell>
          <cell r="G12">
            <v>18847</v>
          </cell>
          <cell r="H12">
            <v>44938</v>
          </cell>
          <cell r="L12">
            <v>10981</v>
          </cell>
          <cell r="N12">
            <v>1720</v>
          </cell>
          <cell r="Q12">
            <v>12893</v>
          </cell>
          <cell r="R12">
            <v>3030</v>
          </cell>
        </row>
      </sheetData>
      <sheetData sheetId="2">
        <row r="12">
          <cell r="B12">
            <v>118190</v>
          </cell>
          <cell r="C12">
            <v>39966</v>
          </cell>
          <cell r="D12">
            <v>9784</v>
          </cell>
          <cell r="E12">
            <v>6751</v>
          </cell>
          <cell r="F12">
            <v>23768</v>
          </cell>
          <cell r="G12">
            <v>16315</v>
          </cell>
          <cell r="H12">
            <v>44748</v>
          </cell>
          <cell r="L12">
            <v>13809</v>
          </cell>
          <cell r="N12">
            <v>1720</v>
          </cell>
          <cell r="Q12">
            <v>12893</v>
          </cell>
          <cell r="R12">
            <v>2959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6" zoomScaleNormal="96" workbookViewId="0">
      <selection activeCell="P29" sqref="P29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20" t="s">
        <v>41</v>
      </c>
      <c r="H1" s="19"/>
      <c r="I1" s="19"/>
    </row>
    <row r="2" spans="1:21" ht="21" x14ac:dyDescent="0.4">
      <c r="B2" s="1" t="s">
        <v>40</v>
      </c>
      <c r="C2" s="1" t="s">
        <v>39</v>
      </c>
      <c r="D2" s="1" t="s">
        <v>38</v>
      </c>
      <c r="E2" s="19" t="s">
        <v>37</v>
      </c>
    </row>
    <row r="3" spans="1:21" ht="55.2" x14ac:dyDescent="0.3">
      <c r="A3" s="15"/>
      <c r="B3" s="13" t="s">
        <v>36</v>
      </c>
      <c r="C3" s="13" t="s">
        <v>35</v>
      </c>
      <c r="D3" s="13" t="s">
        <v>34</v>
      </c>
      <c r="E3" s="13" t="s">
        <v>32</v>
      </c>
      <c r="F3" s="13" t="s">
        <v>33</v>
      </c>
      <c r="G3" s="13" t="s">
        <v>32</v>
      </c>
      <c r="H3" s="13" t="s">
        <v>31</v>
      </c>
      <c r="I3" s="13" t="s">
        <v>30</v>
      </c>
      <c r="J3" s="13" t="s">
        <v>29</v>
      </c>
      <c r="K3" s="13" t="s">
        <v>28</v>
      </c>
      <c r="L3" s="13" t="s">
        <v>27</v>
      </c>
      <c r="M3" s="18" t="s">
        <v>26</v>
      </c>
      <c r="N3" s="13" t="s">
        <v>25</v>
      </c>
      <c r="O3" s="13" t="s">
        <v>24</v>
      </c>
      <c r="P3" s="13" t="s">
        <v>23</v>
      </c>
      <c r="Q3" s="13" t="s">
        <v>22</v>
      </c>
      <c r="R3" s="17" t="s">
        <v>21</v>
      </c>
      <c r="S3" s="13" t="s">
        <v>20</v>
      </c>
      <c r="T3" s="13" t="s">
        <v>19</v>
      </c>
      <c r="U3" s="16" t="s">
        <v>18</v>
      </c>
    </row>
    <row r="4" spans="1:21" ht="26.4" x14ac:dyDescent="0.25">
      <c r="A4" s="15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">
        <v>-147569</v>
      </c>
    </row>
    <row r="5" spans="1:21" x14ac:dyDescent="0.25">
      <c r="A5" s="6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2"/>
    </row>
    <row r="6" spans="1:21" x14ac:dyDescent="0.25">
      <c r="A6" s="2" t="s">
        <v>15</v>
      </c>
      <c r="B6" s="2">
        <v>364333</v>
      </c>
      <c r="C6" s="2">
        <v>89844</v>
      </c>
      <c r="D6" s="2"/>
      <c r="E6" s="2">
        <v>17864</v>
      </c>
      <c r="F6" s="2">
        <v>55490</v>
      </c>
      <c r="G6" s="2">
        <v>38401</v>
      </c>
      <c r="H6" s="2">
        <v>112652</v>
      </c>
      <c r="I6" s="2"/>
      <c r="J6" s="2"/>
      <c r="K6" s="2"/>
      <c r="L6" s="2">
        <v>32425</v>
      </c>
      <c r="M6" s="2">
        <f>SUM(B6:L6)</f>
        <v>711009</v>
      </c>
      <c r="N6" s="2"/>
      <c r="O6" s="2"/>
      <c r="P6" s="2"/>
      <c r="Q6" s="2"/>
      <c r="R6" s="2">
        <v>8609</v>
      </c>
      <c r="S6" s="2"/>
      <c r="T6" s="2"/>
      <c r="U6" s="2">
        <f>SUM(M6:T6)</f>
        <v>719618</v>
      </c>
    </row>
    <row r="7" spans="1:21" x14ac:dyDescent="0.25">
      <c r="A7" s="2" t="s">
        <v>14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132856</v>
      </c>
      <c r="P7" s="2">
        <v>6240</v>
      </c>
      <c r="Q7" s="2"/>
      <c r="R7" s="2"/>
      <c r="S7" s="2"/>
      <c r="T7" s="2"/>
      <c r="U7" s="2">
        <f>SUM(M7:T7)</f>
        <v>139096</v>
      </c>
    </row>
    <row r="8" spans="1:21" x14ac:dyDescent="0.25">
      <c r="M8" s="2">
        <f>SUM(B8:J8)</f>
        <v>0</v>
      </c>
      <c r="O8" s="1" t="s">
        <v>13</v>
      </c>
      <c r="P8" s="14" t="s">
        <v>12</v>
      </c>
      <c r="U8" s="2">
        <f>SUM(M8:T8)</f>
        <v>0</v>
      </c>
    </row>
    <row r="9" spans="1:21" x14ac:dyDescent="0.25">
      <c r="A9" s="11" t="s">
        <v>6</v>
      </c>
      <c r="B9" s="10">
        <f>SUM(B6:B8)</f>
        <v>364333</v>
      </c>
      <c r="C9" s="10">
        <f>SUM(C6:C8)</f>
        <v>89844</v>
      </c>
      <c r="D9" s="10">
        <f>SUM(D6:D8)</f>
        <v>0</v>
      </c>
      <c r="E9" s="10">
        <f>SUM(E6:E8)</f>
        <v>17864</v>
      </c>
      <c r="F9" s="10">
        <f>SUM(F6:F8)</f>
        <v>55490</v>
      </c>
      <c r="G9" s="10">
        <f>SUM(G6:G8)</f>
        <v>38401</v>
      </c>
      <c r="H9" s="10">
        <f>SUM(H6:H8)</f>
        <v>112652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32425</v>
      </c>
      <c r="M9" s="10">
        <f>SUM(M6:M8)</f>
        <v>711009</v>
      </c>
      <c r="N9" s="10">
        <f>SUM(N6:N8)</f>
        <v>0</v>
      </c>
      <c r="O9" s="10">
        <f>SUM(O6:O8)</f>
        <v>132856</v>
      </c>
      <c r="P9" s="10">
        <f>SUM(P6:P8)</f>
        <v>6240</v>
      </c>
      <c r="Q9" s="10">
        <f>SUM(Q6:Q8)</f>
        <v>0</v>
      </c>
      <c r="R9" s="10">
        <f>SUM(R6:R8)</f>
        <v>8609</v>
      </c>
      <c r="S9" s="10">
        <f>SUM(S6:S8)</f>
        <v>0</v>
      </c>
      <c r="T9" s="10">
        <f>SUM(T6:T8)</f>
        <v>0</v>
      </c>
      <c r="U9" s="10">
        <f>SUM(U6:U8)</f>
        <v>858714</v>
      </c>
    </row>
    <row r="11" spans="1:21" x14ac:dyDescent="0.25">
      <c r="A11" s="6" t="s">
        <v>11</v>
      </c>
    </row>
    <row r="12" spans="1:21" x14ac:dyDescent="0.25">
      <c r="A12" s="2" t="s">
        <v>10</v>
      </c>
      <c r="B12" s="2">
        <f>[1]январь!B12+[1]февраль!B12+[1]март!B12</f>
        <v>369429</v>
      </c>
      <c r="C12" s="2">
        <f>[1]январь!C12+[1]февраль!C12+[1]март!C12</f>
        <v>112726</v>
      </c>
      <c r="D12" s="2">
        <f>[1]январь!D12+[1]февраль!D12+[1]март!D12</f>
        <v>32178</v>
      </c>
      <c r="E12" s="2">
        <f>[1]январь!E12+[1]февраль!E12+[1]март!E12</f>
        <v>22203</v>
      </c>
      <c r="F12" s="2">
        <f>[1]январь!F12+[1]февраль!F12+[1]март!F12</f>
        <v>76633</v>
      </c>
      <c r="G12" s="2">
        <f>[1]январь!G12+[1]февраль!G12+[1]март!G12</f>
        <v>52603</v>
      </c>
      <c r="H12" s="2">
        <f>[1]январь!H12+[1]февраль!H12+[1]март!H12</f>
        <v>131808</v>
      </c>
      <c r="I12" s="2">
        <f>[1]январь!I12+[1]февраль!I12+[1]март!I12</f>
        <v>0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35704</v>
      </c>
      <c r="M12" s="2">
        <f>SUM(B12:L12)</f>
        <v>833284</v>
      </c>
      <c r="N12" s="2">
        <f>[1]январь!N12+[1]февраль!N12+[1]март!N12</f>
        <v>5160</v>
      </c>
      <c r="O12" s="2">
        <f>[1]январь!O12+[1]февраль!O12+[1]март!O12</f>
        <v>0</v>
      </c>
      <c r="P12" s="2">
        <f>[1]январь!P12+[1]февраль!P12+[1]март!P12</f>
        <v>4146</v>
      </c>
      <c r="Q12" s="2">
        <f>[1]январь!Q12+[1]февраль!Q12+[1]март!Q12</f>
        <v>38679</v>
      </c>
      <c r="R12" s="2">
        <f>[1]январь!R12+[1]февраль!R12+[1]март!R12</f>
        <v>8471</v>
      </c>
      <c r="S12" s="2">
        <f>[1]январь!S12+[1]февраль!S12+[1]март!S12</f>
        <v>0</v>
      </c>
      <c r="T12" s="2">
        <f>[1]январь!T12+[1]февраль!T12+[1]март!T12</f>
        <v>0</v>
      </c>
      <c r="U12" s="2">
        <f>SUM(M12:T12)</f>
        <v>889740</v>
      </c>
    </row>
    <row r="13" spans="1:21" x14ac:dyDescent="0.25">
      <c r="A13" s="13" t="s">
        <v>9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1400</v>
      </c>
      <c r="O13" s="2">
        <f>[1]январь!O13+[1]февраль!O13+[1]март!O13</f>
        <v>5501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6901</v>
      </c>
    </row>
    <row r="14" spans="1:21" x14ac:dyDescent="0.25">
      <c r="A14" s="13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12" t="s">
        <v>8</v>
      </c>
      <c r="O14" s="12" t="s">
        <v>7</v>
      </c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369429</v>
      </c>
      <c r="C15" s="10">
        <f>SUM(C12:C13)</f>
        <v>112726</v>
      </c>
      <c r="D15" s="10">
        <f>SUM(D12:D13)</f>
        <v>32178</v>
      </c>
      <c r="E15" s="10">
        <f>SUM(E12:E13)</f>
        <v>22203</v>
      </c>
      <c r="F15" s="10">
        <f>SUM(F12:F13)</f>
        <v>76633</v>
      </c>
      <c r="G15" s="10">
        <f>SUM(G12:G13)</f>
        <v>52603</v>
      </c>
      <c r="H15" s="10">
        <f>SUM(H12:H13)</f>
        <v>131808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35704</v>
      </c>
      <c r="M15" s="10">
        <f>SUM(M12:M13)</f>
        <v>833284</v>
      </c>
      <c r="N15" s="10">
        <f>SUM(N12:N13)</f>
        <v>6560</v>
      </c>
      <c r="O15" s="10">
        <f>SUM(O12:O13)</f>
        <v>5501</v>
      </c>
      <c r="P15" s="10">
        <f>SUM(P12:P13)</f>
        <v>4146</v>
      </c>
      <c r="Q15" s="10">
        <f>SUM(Q12:Q13)</f>
        <v>38679</v>
      </c>
      <c r="R15" s="10">
        <f>SUM(R12:R13)</f>
        <v>8471</v>
      </c>
      <c r="S15" s="10">
        <f>SUM(S12:S13)</f>
        <v>0</v>
      </c>
      <c r="T15" s="10">
        <f>SUM(T12:T13)</f>
        <v>0</v>
      </c>
      <c r="U15" s="10">
        <f>SUM(U12:U13)</f>
        <v>896641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-5096</v>
      </c>
      <c r="C17" s="7">
        <f>SUM(C9,-C15)</f>
        <v>-22882</v>
      </c>
      <c r="D17" s="7">
        <f>SUM(D9,-D15)</f>
        <v>-32178</v>
      </c>
      <c r="E17" s="7">
        <f>SUM(E9,-E15)</f>
        <v>-4339</v>
      </c>
      <c r="F17" s="7">
        <f>SUM(F9,-F15)</f>
        <v>-21143</v>
      </c>
      <c r="G17" s="7">
        <f>SUM(G9,-G15)</f>
        <v>-14202</v>
      </c>
      <c r="H17" s="7">
        <f>SUM(H9,-H15)</f>
        <v>-19156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-3279</v>
      </c>
      <c r="M17" s="7">
        <f>SUM(M9,-M15)</f>
        <v>-122275</v>
      </c>
      <c r="N17" s="7">
        <f>SUM(N9,-N15)</f>
        <v>-6560</v>
      </c>
      <c r="O17" s="7">
        <f>SUM(O9,-O15)</f>
        <v>127355</v>
      </c>
      <c r="P17" s="7">
        <f>SUM(P9,-P15)</f>
        <v>2094</v>
      </c>
      <c r="Q17" s="7">
        <f>SUM(Q9,-Q15)</f>
        <v>-38679</v>
      </c>
      <c r="R17" s="7">
        <f>SUM(R9,-R15)</f>
        <v>138</v>
      </c>
      <c r="S17" s="7">
        <f>SUM(S9,-S15)</f>
        <v>0</v>
      </c>
      <c r="T17" s="7">
        <f>SUM(T9,-T15)</f>
        <v>0</v>
      </c>
      <c r="U17" s="7">
        <f>SUM(U9,-U15)</f>
        <v>-37927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183362</v>
      </c>
      <c r="C24" s="2">
        <v>45600</v>
      </c>
      <c r="D24" s="2"/>
      <c r="E24" s="2">
        <v>6819</v>
      </c>
      <c r="F24" s="2">
        <v>27421</v>
      </c>
      <c r="G24" s="2">
        <v>17415</v>
      </c>
      <c r="H24" s="2">
        <v>47101</v>
      </c>
      <c r="I24" s="2"/>
      <c r="J24" s="2"/>
      <c r="K24" s="2"/>
      <c r="L24" s="2">
        <v>15653</v>
      </c>
      <c r="M24" s="2">
        <f>SUM(B24:L24)</f>
        <v>343371</v>
      </c>
      <c r="N24" s="2"/>
      <c r="O24" s="2">
        <v>225</v>
      </c>
      <c r="P24" s="2">
        <v>22</v>
      </c>
      <c r="Q24" s="2">
        <v>-8193</v>
      </c>
      <c r="R24" s="2">
        <v>4258</v>
      </c>
      <c r="S24" s="2"/>
      <c r="T24" s="2"/>
      <c r="U24" s="2">
        <f>SUM(M24:T24)</f>
        <v>339683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2018-05-05T06:17:53Z</dcterms:created>
  <dcterms:modified xsi:type="dcterms:W3CDTF">2018-05-05T06:18:21Z</dcterms:modified>
</cp:coreProperties>
</file>