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Полугодие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E9" i="1" s="1"/>
  <c r="F6" i="1"/>
  <c r="G6" i="1"/>
  <c r="H6" i="1"/>
  <c r="I6" i="1"/>
  <c r="I9" i="1" s="1"/>
  <c r="J6" i="1"/>
  <c r="K6" i="1"/>
  <c r="L6" i="1"/>
  <c r="M6" i="1"/>
  <c r="N6" i="1"/>
  <c r="O6" i="1"/>
  <c r="P6" i="1"/>
  <c r="Q6" i="1"/>
  <c r="Q9" i="1" s="1"/>
  <c r="R6" i="1"/>
  <c r="S6" i="1"/>
  <c r="T6" i="1"/>
  <c r="U6" i="1"/>
  <c r="B7" i="1"/>
  <c r="C7" i="1"/>
  <c r="D7" i="1"/>
  <c r="E7" i="1"/>
  <c r="F7" i="1"/>
  <c r="G7" i="1"/>
  <c r="H7" i="1"/>
  <c r="I7" i="1"/>
  <c r="M7" i="1" s="1"/>
  <c r="U7" i="1" s="1"/>
  <c r="J7" i="1"/>
  <c r="K7" i="1"/>
  <c r="L7" i="1"/>
  <c r="N7" i="1"/>
  <c r="O7" i="1"/>
  <c r="P7" i="1"/>
  <c r="R7" i="1"/>
  <c r="R9" i="1" s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S9" i="1"/>
  <c r="T9" i="1"/>
  <c r="B12" i="1"/>
  <c r="C12" i="1"/>
  <c r="D12" i="1"/>
  <c r="M12" i="1" s="1"/>
  <c r="E12" i="1"/>
  <c r="F12" i="1"/>
  <c r="G12" i="1"/>
  <c r="H12" i="1"/>
  <c r="H15" i="1" s="1"/>
  <c r="H17" i="1" s="1"/>
  <c r="I12" i="1"/>
  <c r="J12" i="1"/>
  <c r="K12" i="1"/>
  <c r="L12" i="1"/>
  <c r="L15" i="1" s="1"/>
  <c r="L17" i="1" s="1"/>
  <c r="N12" i="1"/>
  <c r="O12" i="1"/>
  <c r="P12" i="1"/>
  <c r="P15" i="1" s="1"/>
  <c r="P17" i="1" s="1"/>
  <c r="Q12" i="1"/>
  <c r="R12" i="1"/>
  <c r="S12" i="1"/>
  <c r="T12" i="1"/>
  <c r="T15" i="1" s="1"/>
  <c r="T17" i="1" s="1"/>
  <c r="B13" i="1"/>
  <c r="C13" i="1"/>
  <c r="D13" i="1"/>
  <c r="M13" i="1" s="1"/>
  <c r="U13" i="1" s="1"/>
  <c r="E13" i="1"/>
  <c r="E15" i="1" s="1"/>
  <c r="E17" i="1" s="1"/>
  <c r="F13" i="1"/>
  <c r="G13" i="1"/>
  <c r="H13" i="1"/>
  <c r="I13" i="1"/>
  <c r="I15" i="1" s="1"/>
  <c r="I17" i="1" s="1"/>
  <c r="J13" i="1"/>
  <c r="K13" i="1"/>
  <c r="L13" i="1"/>
  <c r="N13" i="1"/>
  <c r="O13" i="1"/>
  <c r="Q13" i="1"/>
  <c r="Q15" i="1" s="1"/>
  <c r="Q17" i="1" s="1"/>
  <c r="R13" i="1"/>
  <c r="R15" i="1" s="1"/>
  <c r="R17" i="1" s="1"/>
  <c r="S13" i="1"/>
  <c r="T13" i="1"/>
  <c r="N14" i="1"/>
  <c r="O14" i="1"/>
  <c r="B15" i="1"/>
  <c r="C15" i="1"/>
  <c r="F15" i="1"/>
  <c r="G15" i="1"/>
  <c r="J15" i="1"/>
  <c r="K15" i="1"/>
  <c r="N15" i="1"/>
  <c r="O15" i="1"/>
  <c r="S15" i="1"/>
  <c r="B17" i="1"/>
  <c r="C17" i="1"/>
  <c r="F17" i="1"/>
  <c r="G17" i="1"/>
  <c r="J17" i="1"/>
  <c r="K17" i="1"/>
  <c r="N17" i="1"/>
  <c r="O17" i="1"/>
  <c r="S17" i="1"/>
  <c r="M21" i="1"/>
  <c r="U21" i="1"/>
  <c r="M24" i="1"/>
  <c r="U24" i="1" s="1"/>
  <c r="B30" i="1"/>
  <c r="U9" i="1" l="1"/>
  <c r="M9" i="1"/>
  <c r="U12" i="1"/>
  <c r="U15" i="1" s="1"/>
  <c r="U17" i="1" s="1"/>
  <c r="M15" i="1"/>
  <c r="M17" i="1" s="1"/>
  <c r="D15" i="1"/>
  <c r="D17" i="1" s="1"/>
</calcChain>
</file>

<file path=xl/sharedStrings.xml><?xml version="1.0" encoding="utf-8"?>
<sst xmlns="http://schemas.openxmlformats.org/spreadsheetml/2006/main" count="47" uniqueCount="44">
  <si>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</si>
  <si>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</si>
  <si>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</si>
  <si>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</si>
  <si>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</si>
  <si>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</si>
  <si>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</si>
  <si>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озеленит</t>
  </si>
  <si>
    <t>доп. Убор</t>
  </si>
  <si>
    <t>доп убор</t>
  </si>
  <si>
    <t>Другие затраты</t>
  </si>
  <si>
    <t>Оплата поставщикам</t>
  </si>
  <si>
    <t>Расходы</t>
  </si>
  <si>
    <t>а.ф.</t>
  </si>
  <si>
    <t xml:space="preserve">         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</si>
  <si>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</si>
  <si>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</si>
  <si>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</si>
  <si>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</si>
  <si>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</si>
  <si>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</si>
  <si>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</si>
  <si>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</t>
  </si>
  <si>
    <t>Комиссия банка</t>
  </si>
  <si>
    <t>Фонд председателя</t>
  </si>
  <si>
    <t>Текущий ремонт</t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</si>
  <si>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</si>
  <si>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</si>
  <si>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</si>
  <si>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</si>
  <si>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</si>
  <si>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</si>
  <si>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</si>
  <si>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</si>
  <si>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</si>
  <si>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</si>
  <si>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</si>
  <si>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</si>
  <si>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</si>
  <si>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</si>
  <si>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</si>
  <si>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</si>
  <si>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</si>
  <si>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2017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</si>
</sst>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54;&#1090;&#1095;&#1077;&#1090;&#1099;%20&#1072;%202017&#1075;/2&#1082;&#1074;/&#1047;&#1086;&#1088;&#1075;&#1077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327946</v>
          </cell>
          <cell r="C6">
            <v>94894</v>
          </cell>
          <cell r="E6">
            <v>18942</v>
          </cell>
          <cell r="F6">
            <v>52278</v>
          </cell>
          <cell r="G6">
            <v>35598</v>
          </cell>
          <cell r="H6">
            <v>118851</v>
          </cell>
          <cell r="L6">
            <v>31601</v>
          </cell>
          <cell r="R6">
            <v>8338</v>
          </cell>
        </row>
        <row r="7">
          <cell r="O7">
            <v>146400</v>
          </cell>
          <cell r="P7">
            <v>6000</v>
          </cell>
        </row>
        <row r="12">
          <cell r="B12">
            <v>349986</v>
          </cell>
          <cell r="C12">
            <v>67479</v>
          </cell>
          <cell r="D12">
            <v>34785</v>
          </cell>
          <cell r="E12">
            <v>24777</v>
          </cell>
          <cell r="F12">
            <v>75301</v>
          </cell>
          <cell r="G12">
            <v>51688</v>
          </cell>
          <cell r="H12">
            <v>138601</v>
          </cell>
          <cell r="I12">
            <v>0</v>
          </cell>
          <cell r="J12">
            <v>0</v>
          </cell>
          <cell r="K12">
            <v>0</v>
          </cell>
          <cell r="L12">
            <v>32061</v>
          </cell>
          <cell r="N12">
            <v>5160</v>
          </cell>
          <cell r="O12">
            <v>0</v>
          </cell>
          <cell r="P12">
            <v>0</v>
          </cell>
          <cell r="Q12">
            <v>38679</v>
          </cell>
          <cell r="R12">
            <v>8436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9765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2"/>
    </sheetNames>
    <sheetDataSet>
      <sheetData sheetId="0">
        <row r="6">
          <cell r="B6">
            <v>192841</v>
          </cell>
          <cell r="C6">
            <v>91118</v>
          </cell>
          <cell r="E6">
            <v>17474</v>
          </cell>
          <cell r="F6">
            <v>49315</v>
          </cell>
          <cell r="G6">
            <v>33311</v>
          </cell>
          <cell r="H6">
            <v>107794</v>
          </cell>
          <cell r="L6">
            <v>31724</v>
          </cell>
          <cell r="R6">
            <v>6907</v>
          </cell>
        </row>
        <row r="7">
          <cell r="O7">
            <v>151200</v>
          </cell>
          <cell r="P7">
            <v>12880</v>
          </cell>
        </row>
        <row r="12">
          <cell r="B12">
            <v>69093</v>
          </cell>
          <cell r="C12">
            <v>55210</v>
          </cell>
          <cell r="D12">
            <v>30843</v>
          </cell>
          <cell r="E12">
            <v>21968</v>
          </cell>
          <cell r="F12">
            <v>78620</v>
          </cell>
          <cell r="G12">
            <v>53967</v>
          </cell>
          <cell r="H12">
            <v>136823</v>
          </cell>
          <cell r="I12">
            <v>0</v>
          </cell>
          <cell r="J12">
            <v>0</v>
          </cell>
          <cell r="K12">
            <v>0</v>
          </cell>
          <cell r="L12">
            <v>33323</v>
          </cell>
          <cell r="N12">
            <v>5160</v>
          </cell>
          <cell r="O12">
            <v>99758</v>
          </cell>
          <cell r="P12">
            <v>32463</v>
          </cell>
          <cell r="Q12">
            <v>38679</v>
          </cell>
          <cell r="R12">
            <v>6863</v>
          </cell>
          <cell r="S12">
            <v>600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O13">
            <v>9765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17967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1" workbookViewId="0">
      <selection activeCell="P28" sqref="P28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21" t="s">
        <v>43</v>
      </c>
      <c r="O1" s="1" t="s">
        <v>42</v>
      </c>
    </row>
    <row r="2" spans="1:21" ht="21" x14ac:dyDescent="0.4">
      <c r="B2" s="1" t="s">
        <v>41</v>
      </c>
      <c r="C2" s="1" t="s">
        <v>40</v>
      </c>
      <c r="D2" s="1" t="s">
        <v>39</v>
      </c>
      <c r="E2" s="20" t="s">
        <v>38</v>
      </c>
    </row>
    <row r="3" spans="1:21" s="16" customFormat="1" ht="41.4" x14ac:dyDescent="0.3">
      <c r="A3" s="15"/>
      <c r="B3" s="13" t="s">
        <v>37</v>
      </c>
      <c r="C3" s="13" t="s">
        <v>36</v>
      </c>
      <c r="D3" s="13" t="s">
        <v>35</v>
      </c>
      <c r="E3" s="13" t="s">
        <v>33</v>
      </c>
      <c r="F3" s="13" t="s">
        <v>34</v>
      </c>
      <c r="G3" s="13" t="s">
        <v>33</v>
      </c>
      <c r="H3" s="13" t="s">
        <v>32</v>
      </c>
      <c r="I3" s="13" t="s">
        <v>31</v>
      </c>
      <c r="J3" s="13" t="s">
        <v>30</v>
      </c>
      <c r="K3" s="13" t="s">
        <v>29</v>
      </c>
      <c r="L3" s="13" t="s">
        <v>28</v>
      </c>
      <c r="M3" s="19" t="s">
        <v>27</v>
      </c>
      <c r="N3" s="13" t="s">
        <v>26</v>
      </c>
      <c r="O3" s="13" t="s">
        <v>21</v>
      </c>
      <c r="P3" s="13" t="s">
        <v>25</v>
      </c>
      <c r="Q3" s="13" t="s">
        <v>24</v>
      </c>
      <c r="R3" s="13" t="s">
        <v>23</v>
      </c>
      <c r="S3" s="18" t="s">
        <v>22</v>
      </c>
      <c r="T3" s="13" t="s">
        <v>21</v>
      </c>
      <c r="U3" s="17" t="s">
        <v>20</v>
      </c>
    </row>
    <row r="4" spans="1:21" ht="26.4" x14ac:dyDescent="0.25">
      <c r="A4" s="15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-247511</v>
      </c>
    </row>
    <row r="5" spans="1:21" x14ac:dyDescent="0.25">
      <c r="A5" s="6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17</v>
      </c>
      <c r="B6" s="2">
        <f>[1]квартал1!B6+[2]квартал2!B6</f>
        <v>520787</v>
      </c>
      <c r="C6" s="2">
        <f>[1]квартал1!C6+[2]квартал2!C6</f>
        <v>186012</v>
      </c>
      <c r="D6" s="2">
        <f>[1]квартал1!D6+[2]квартал2!D6</f>
        <v>0</v>
      </c>
      <c r="E6" s="2">
        <f>[1]квартал1!E6+[2]квартал2!E6</f>
        <v>36416</v>
      </c>
      <c r="F6" s="2">
        <f>[1]квартал1!F6+[2]квартал2!F6</f>
        <v>101593</v>
      </c>
      <c r="G6" s="2">
        <f>[1]квартал1!G6+[2]квартал2!G6</f>
        <v>68909</v>
      </c>
      <c r="H6" s="2">
        <f>[1]квартал1!H6+[2]квартал2!H6</f>
        <v>226645</v>
      </c>
      <c r="I6" s="2">
        <f>[1]квартал1!I6+[2]квартал2!I6</f>
        <v>0</v>
      </c>
      <c r="J6" s="2">
        <f>[1]квартал1!J6+[2]квартал2!J6</f>
        <v>0</v>
      </c>
      <c r="K6" s="2">
        <f>[1]квартал1!K6+[2]квартал2!K6</f>
        <v>0</v>
      </c>
      <c r="L6" s="2">
        <f>[1]квартал1!L6+[2]квартал2!L6</f>
        <v>63325</v>
      </c>
      <c r="M6" s="2">
        <f>SUM(B6:L6)</f>
        <v>1203687</v>
      </c>
      <c r="N6" s="2">
        <f>[1]квартал1!N6+[2]квартал2!N6</f>
        <v>0</v>
      </c>
      <c r="O6" s="2">
        <f>[1]квартал1!O6+[2]квартал2!O6</f>
        <v>0</v>
      </c>
      <c r="P6" s="2">
        <f>[1]квартал1!P6+[2]квартал2!P6</f>
        <v>0</v>
      </c>
      <c r="Q6" s="2">
        <f>[1]квартал1!Q6+[2]квартал2!Q6</f>
        <v>0</v>
      </c>
      <c r="R6" s="2">
        <f>[1]квартал1!R6+[2]квартал2!R6</f>
        <v>15245</v>
      </c>
      <c r="S6" s="2">
        <f>[1]квартал1!S6+[2]квартал2!S6</f>
        <v>0</v>
      </c>
      <c r="T6" s="2">
        <f>[1]квартал1!T6+[2]квартал2!T6</f>
        <v>0</v>
      </c>
      <c r="U6" s="2">
        <f>SUM(M6:T6)</f>
        <v>1218932</v>
      </c>
    </row>
    <row r="7" spans="1:21" x14ac:dyDescent="0.25">
      <c r="A7" s="2" t="s">
        <v>16</v>
      </c>
      <c r="B7" s="2">
        <f>[1]квартал1!B7+[2]квартал2!B7</f>
        <v>0</v>
      </c>
      <c r="C7" s="2">
        <f>[1]квартал1!C7+[2]квартал2!C7</f>
        <v>0</v>
      </c>
      <c r="D7" s="2">
        <f>[1]квартал1!D7+[2]квартал2!D7</f>
        <v>0</v>
      </c>
      <c r="E7" s="2">
        <f>[1]квартал1!E7+[2]квартал2!E7</f>
        <v>0</v>
      </c>
      <c r="F7" s="2">
        <f>[1]квартал1!F7+[2]квартал2!F7</f>
        <v>0</v>
      </c>
      <c r="G7" s="2">
        <f>[1]квартал1!G7+[2]квартал2!G7</f>
        <v>0</v>
      </c>
      <c r="H7" s="2">
        <f>[1]квартал1!H7+[2]квартал2!H7</f>
        <v>0</v>
      </c>
      <c r="I7" s="2">
        <f>[1]квартал1!I7+[2]квартал2!I7</f>
        <v>0</v>
      </c>
      <c r="J7" s="2">
        <f>[1]квартал1!J7+[2]квартал2!J7</f>
        <v>0</v>
      </c>
      <c r="K7" s="2">
        <f>[1]квартал1!K7+[2]квартал2!K7</f>
        <v>0</v>
      </c>
      <c r="L7" s="2">
        <f>[1]квартал1!L7+[2]квартал2!L7</f>
        <v>0</v>
      </c>
      <c r="M7" s="2">
        <f>SUM(B7:L7)</f>
        <v>0</v>
      </c>
      <c r="N7" s="2">
        <f>[1]квартал1!N7+[2]квартал2!N7</f>
        <v>0</v>
      </c>
      <c r="O7" s="2">
        <f>[1]квартал1!O7+[2]квартал2!O7</f>
        <v>297600</v>
      </c>
      <c r="P7" s="2">
        <f>[1]квартал1!P7+[2]квартал2!P7</f>
        <v>18880</v>
      </c>
      <c r="Q7" s="2">
        <v>80640</v>
      </c>
      <c r="R7" s="2">
        <f>[1]квартал1!R7+[2]квартал2!R7</f>
        <v>0</v>
      </c>
      <c r="S7" s="2">
        <f>[1]квартал1!S7+[2]квартал2!S7</f>
        <v>0</v>
      </c>
      <c r="T7" s="2">
        <f>[1]квартал1!T7+[2]квартал2!T7</f>
        <v>0</v>
      </c>
      <c r="U7" s="2">
        <f>SUM(M7:T7)</f>
        <v>397120</v>
      </c>
    </row>
    <row r="8" spans="1:21" x14ac:dyDescent="0.25">
      <c r="M8" s="2">
        <f>SUM(B8:J8)</f>
        <v>0</v>
      </c>
      <c r="O8" s="14" t="s">
        <v>15</v>
      </c>
      <c r="P8" s="14" t="s">
        <v>14</v>
      </c>
      <c r="Q8" s="14" t="s">
        <v>13</v>
      </c>
      <c r="U8" s="2">
        <f>SUM(M8:T8)</f>
        <v>0</v>
      </c>
    </row>
    <row r="9" spans="1:21" x14ac:dyDescent="0.25">
      <c r="A9" s="11" t="s">
        <v>6</v>
      </c>
      <c r="B9" s="10">
        <f>SUM(B6:B8)</f>
        <v>520787</v>
      </c>
      <c r="C9" s="10">
        <f>SUM(C6:C8)</f>
        <v>186012</v>
      </c>
      <c r="D9" s="10">
        <f>SUM(D6:D8)</f>
        <v>0</v>
      </c>
      <c r="E9" s="10">
        <f>SUM(E6:E8)</f>
        <v>36416</v>
      </c>
      <c r="F9" s="10">
        <f>SUM(F6:F8)</f>
        <v>101593</v>
      </c>
      <c r="G9" s="10">
        <f>SUM(G6:G8)</f>
        <v>68909</v>
      </c>
      <c r="H9" s="10">
        <f>SUM(H6:H8)</f>
        <v>226645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63325</v>
      </c>
      <c r="M9" s="10">
        <f>SUM(M6:M8)</f>
        <v>1203687</v>
      </c>
      <c r="N9" s="10">
        <f>SUM(N6:N8)</f>
        <v>0</v>
      </c>
      <c r="O9" s="10">
        <f>SUM(O6:O8)</f>
        <v>297600</v>
      </c>
      <c r="P9" s="10">
        <f>SUM(P6:P8)</f>
        <v>18880</v>
      </c>
      <c r="Q9" s="10">
        <f>SUM(Q6:Q8)</f>
        <v>80640</v>
      </c>
      <c r="R9" s="10">
        <f>SUM(R6:R8)</f>
        <v>15245</v>
      </c>
      <c r="S9" s="10">
        <f>SUM(S6:S8)</f>
        <v>0</v>
      </c>
      <c r="T9" s="10">
        <f>SUM(T6:T8)</f>
        <v>0</v>
      </c>
      <c r="U9" s="10">
        <f>SUM(U6:U8)</f>
        <v>1616052</v>
      </c>
    </row>
    <row r="11" spans="1:21" x14ac:dyDescent="0.25">
      <c r="A11" s="6" t="s">
        <v>12</v>
      </c>
    </row>
    <row r="12" spans="1:21" x14ac:dyDescent="0.25">
      <c r="A12" s="2" t="s">
        <v>11</v>
      </c>
      <c r="B12" s="2">
        <f>[1]квартал1!B12+[2]квартал2!B12</f>
        <v>419079</v>
      </c>
      <c r="C12" s="2">
        <f>[1]квартал1!C12+[2]квартал2!C12</f>
        <v>122689</v>
      </c>
      <c r="D12" s="2">
        <f>[1]квартал1!D12+[2]квартал2!D12</f>
        <v>65628</v>
      </c>
      <c r="E12" s="2">
        <f>[1]квартал1!E12+[2]квартал2!E12</f>
        <v>46745</v>
      </c>
      <c r="F12" s="2">
        <f>[1]квартал1!F12+[2]квартал2!F12</f>
        <v>153921</v>
      </c>
      <c r="G12" s="2">
        <f>[1]квартал1!G12+[2]квартал2!G12</f>
        <v>105655</v>
      </c>
      <c r="H12" s="2">
        <f>[1]квартал1!H12+[2]квартал2!H12</f>
        <v>275424</v>
      </c>
      <c r="I12" s="2">
        <f>[1]квартал1!I12+[2]квартал2!I12</f>
        <v>0</v>
      </c>
      <c r="J12" s="2">
        <f>[1]квартал1!J12+[2]квартал2!J12</f>
        <v>0</v>
      </c>
      <c r="K12" s="2">
        <f>[1]квартал1!K12+[2]квартал2!K12</f>
        <v>0</v>
      </c>
      <c r="L12" s="2">
        <f>[1]квартал1!L12+[2]квартал2!L12</f>
        <v>65384</v>
      </c>
      <c r="M12" s="2">
        <f>SUM(B12:L12)</f>
        <v>1254525</v>
      </c>
      <c r="N12" s="2">
        <f>[1]квартал1!N12+[2]квартал2!N12</f>
        <v>10320</v>
      </c>
      <c r="O12" s="2">
        <f>[1]квартал1!O12+[2]квартал2!O12</f>
        <v>99758</v>
      </c>
      <c r="P12" s="2">
        <f>[1]квартал1!P12+[2]квартал2!P12</f>
        <v>32463</v>
      </c>
      <c r="Q12" s="2">
        <f>[1]квартал1!Q12+[2]квартал2!Q12</f>
        <v>77358</v>
      </c>
      <c r="R12" s="2">
        <f>[1]квартал1!R12+[2]квартал2!R12</f>
        <v>15299</v>
      </c>
      <c r="S12" s="2">
        <f>[1]квартал1!S12+[2]квартал2!S12</f>
        <v>600</v>
      </c>
      <c r="T12" s="2">
        <f>[1]квартал1!T12+[2]квартал2!T12</f>
        <v>0</v>
      </c>
      <c r="U12" s="2">
        <f>SUM(M12:T12)</f>
        <v>1490323</v>
      </c>
    </row>
    <row r="13" spans="1:21" x14ac:dyDescent="0.25">
      <c r="A13" s="13" t="s">
        <v>10</v>
      </c>
      <c r="B13" s="2">
        <f>[1]квартал1!B13+[2]квартал2!B13</f>
        <v>0</v>
      </c>
      <c r="C13" s="2">
        <f>[1]квартал1!C13+[2]квартал2!C13</f>
        <v>0</v>
      </c>
      <c r="D13" s="2">
        <f>[1]квартал1!D13+[2]квартал2!D13</f>
        <v>0</v>
      </c>
      <c r="E13" s="2">
        <f>[1]квартал1!E13+[2]квартал2!E13</f>
        <v>0</v>
      </c>
      <c r="F13" s="2">
        <f>[1]квартал1!F13+[2]квартал2!F13</f>
        <v>0</v>
      </c>
      <c r="G13" s="2">
        <f>[1]квартал1!G13+[2]квартал2!G13</f>
        <v>0</v>
      </c>
      <c r="H13" s="2">
        <f>[1]квартал1!H13+[2]квартал2!H13</f>
        <v>0</v>
      </c>
      <c r="I13" s="2">
        <f>[1]квартал1!I13+[2]квартал2!I13</f>
        <v>0</v>
      </c>
      <c r="J13" s="2">
        <f>[1]квартал1!J13+[2]квартал2!J13</f>
        <v>0</v>
      </c>
      <c r="K13" s="2">
        <f>[1]квартал1!K13+[2]квартал2!K13</f>
        <v>0</v>
      </c>
      <c r="L13" s="2">
        <f>[1]квартал1!L13+[2]квартал2!L13</f>
        <v>0</v>
      </c>
      <c r="M13" s="2">
        <f>SUM(B13:L13)</f>
        <v>0</v>
      </c>
      <c r="N13" s="2">
        <f>[1]квартал1!N13+[2]квартал2!N13</f>
        <v>0</v>
      </c>
      <c r="O13" s="2">
        <f>[1]квартал1!O13+[2]квартал2!O13</f>
        <v>19530</v>
      </c>
      <c r="P13" s="12" t="s">
        <v>9</v>
      </c>
      <c r="Q13" s="2">
        <f>[1]квартал1!Q13+[2]квартал2!Q13</f>
        <v>0</v>
      </c>
      <c r="R13" s="2">
        <f>[1]квартал1!R13+[2]квартал2!R13</f>
        <v>0</v>
      </c>
      <c r="S13" s="2">
        <f>[1]квартал1!S13+[2]квартал2!S13</f>
        <v>0</v>
      </c>
      <c r="T13" s="2">
        <f>[1]квартал1!T13+[2]квартал2!T13</f>
        <v>0</v>
      </c>
      <c r="U13" s="2">
        <f>SUM(M13:T13)</f>
        <v>19530</v>
      </c>
    </row>
    <row r="14" spans="1:2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2" t="s">
        <v>8</v>
      </c>
      <c r="N14" s="2">
        <f>[1]квартал1!N14+[2]квартал2!N14</f>
        <v>0</v>
      </c>
      <c r="O14" s="2">
        <f>[1]квартал1!O14+[2]квартал2!O14</f>
        <v>17967</v>
      </c>
      <c r="P14" s="12" t="s">
        <v>7</v>
      </c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419079</v>
      </c>
      <c r="C15" s="10">
        <f>SUM(C12:C13)</f>
        <v>122689</v>
      </c>
      <c r="D15" s="10">
        <f>SUM(D12:D13)</f>
        <v>65628</v>
      </c>
      <c r="E15" s="10">
        <f>SUM(E12:E13)</f>
        <v>46745</v>
      </c>
      <c r="F15" s="10">
        <f>SUM(F12:F13)</f>
        <v>153921</v>
      </c>
      <c r="G15" s="10">
        <f>SUM(G12:G13)</f>
        <v>105655</v>
      </c>
      <c r="H15" s="10">
        <f>SUM(H12:H13)</f>
        <v>275424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65384</v>
      </c>
      <c r="M15" s="10">
        <f>SUM(M12:M13)</f>
        <v>1254525</v>
      </c>
      <c r="N15" s="10">
        <f>SUM(N12:N13)</f>
        <v>10320</v>
      </c>
      <c r="O15" s="10">
        <f>SUM(O12:O13)</f>
        <v>119288</v>
      </c>
      <c r="P15" s="10">
        <f>SUM(P12:P13)</f>
        <v>32463</v>
      </c>
      <c r="Q15" s="10">
        <f>SUM(Q12:Q13)</f>
        <v>77358</v>
      </c>
      <c r="R15" s="10">
        <f>SUM(R12:R13)</f>
        <v>15299</v>
      </c>
      <c r="S15" s="10">
        <f>SUM(S12:S13)</f>
        <v>600</v>
      </c>
      <c r="T15" s="10">
        <f>SUM(T12:T13)</f>
        <v>0</v>
      </c>
      <c r="U15" s="10">
        <f>SUM(U12:U13)</f>
        <v>1509853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101708</v>
      </c>
      <c r="C17" s="7">
        <f>SUM(C9,-C15)</f>
        <v>63323</v>
      </c>
      <c r="D17" s="7">
        <f>SUM(D9,-D15)</f>
        <v>-65628</v>
      </c>
      <c r="E17" s="7">
        <f>SUM(E9,-E15)</f>
        <v>-10329</v>
      </c>
      <c r="F17" s="7">
        <f>SUM(F9,-F15)</f>
        <v>-52328</v>
      </c>
      <c r="G17" s="7">
        <f>SUM(G9,-G15)</f>
        <v>-36746</v>
      </c>
      <c r="H17" s="7">
        <f>SUM(H9,-H15)</f>
        <v>-48779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-2059</v>
      </c>
      <c r="M17" s="7">
        <f>SUM(M9,-M15)</f>
        <v>-50838</v>
      </c>
      <c r="N17" s="7">
        <f>SUM(N9,-N15)</f>
        <v>-10320</v>
      </c>
      <c r="O17" s="7">
        <f>SUM(O9,-O15)</f>
        <v>178312</v>
      </c>
      <c r="P17" s="7">
        <f>SUM(P9,-P15)</f>
        <v>-13583</v>
      </c>
      <c r="Q17" s="7">
        <f>SUM(Q9,-Q15)</f>
        <v>3282</v>
      </c>
      <c r="R17" s="7">
        <f>SUM(R9,-R15)</f>
        <v>-54</v>
      </c>
      <c r="S17" s="7">
        <f>SUM(S9,-S15)</f>
        <v>-600</v>
      </c>
      <c r="T17" s="7">
        <f>SUM(T9,-T15)</f>
        <v>0</v>
      </c>
      <c r="U17" s="7">
        <f>SUM(U9,-U15)</f>
        <v>106199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30292</v>
      </c>
      <c r="C24" s="2">
        <v>55438</v>
      </c>
      <c r="D24" s="2"/>
      <c r="E24" s="2">
        <v>8892</v>
      </c>
      <c r="F24" s="2">
        <v>28968</v>
      </c>
      <c r="G24" s="2">
        <v>18611</v>
      </c>
      <c r="H24" s="2">
        <v>51029</v>
      </c>
      <c r="I24" s="2"/>
      <c r="J24" s="2"/>
      <c r="K24" s="2"/>
      <c r="L24" s="2">
        <v>17002</v>
      </c>
      <c r="M24" s="2">
        <f>SUM(B24:L24)</f>
        <v>210232</v>
      </c>
      <c r="N24" s="2"/>
      <c r="O24" s="2"/>
      <c r="P24" s="2"/>
      <c r="Q24" s="2"/>
      <c r="R24" s="2">
        <v>3005</v>
      </c>
      <c r="S24" s="2"/>
      <c r="T24" s="2"/>
      <c r="U24" s="2">
        <f>SUM(M24:T24)</f>
        <v>213237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[1]квартал1!B32+[2]квартал2!B32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2017-08-18T06:41:26Z</dcterms:created>
  <dcterms:modified xsi:type="dcterms:W3CDTF">2017-08-18T06:41:49Z</dcterms:modified>
</cp:coreProperties>
</file>