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Зорге_72,1 НП" sheetId="1" r:id="rId1"/>
  </sheets>
  <calcPr calcId="144525"/>
</workbook>
</file>

<file path=xl/calcChain.xml><?xml version="1.0" encoding="utf-8"?>
<calcChain xmlns="http://schemas.openxmlformats.org/spreadsheetml/2006/main">
  <c r="C18" i="1" l="1"/>
  <c r="D18" i="1"/>
  <c r="E18" i="1"/>
  <c r="C26" i="1"/>
  <c r="D26" i="1"/>
  <c r="E26" i="1"/>
  <c r="C30" i="1"/>
  <c r="E30" i="1"/>
  <c r="E96" i="1" s="1"/>
  <c r="C45" i="1"/>
  <c r="D45" i="1"/>
  <c r="E45" i="1"/>
  <c r="C56" i="1"/>
  <c r="C96" i="1" s="1"/>
  <c r="D56" i="1"/>
  <c r="E56" i="1"/>
  <c r="C68" i="1"/>
  <c r="D68" i="1"/>
  <c r="E68" i="1"/>
  <c r="C81" i="1"/>
  <c r="D81" i="1"/>
  <c r="E81" i="1"/>
  <c r="C86" i="1"/>
  <c r="D86" i="1"/>
  <c r="E86" i="1"/>
  <c r="C94" i="1"/>
  <c r="D94" i="1"/>
  <c r="E94" i="1"/>
  <c r="D96" i="1"/>
</calcChain>
</file>

<file path=xl/sharedStrings.xml><?xml version="1.0" encoding="utf-8"?>
<sst xmlns="http://schemas.openxmlformats.org/spreadsheetml/2006/main" count="106" uniqueCount="87">
  <si>
    <t>Е.И.Брагина</t>
  </si>
  <si>
    <t>Председатель Совета дома</t>
  </si>
  <si>
    <t>Ю.Н.Береза</t>
  </si>
  <si>
    <t>Директор НП «Русь»</t>
  </si>
  <si>
    <t>Сальдо на 01.01.2017г.</t>
  </si>
  <si>
    <t>Результат  179424 - 219833 = -40409</t>
  </si>
  <si>
    <t>Всего:</t>
  </si>
  <si>
    <t>Диспетчер</t>
  </si>
  <si>
    <t xml:space="preserve">             ЕСН 30,2%                    </t>
  </si>
  <si>
    <t>Итого:</t>
  </si>
  <si>
    <t>лодной,горячей воды и электро для гиса</t>
  </si>
  <si>
    <t>Создание базы данных по счетчикам хо-</t>
  </si>
  <si>
    <t>кв.23</t>
  </si>
  <si>
    <t xml:space="preserve">Замена аварийного стояка холодной воды </t>
  </si>
  <si>
    <t>с/отопления-6м, 1врезки, под1</t>
  </si>
  <si>
    <t xml:space="preserve">Замена обратного трубопровода лежака </t>
  </si>
  <si>
    <t>Декабрь</t>
  </si>
  <si>
    <t>щитка кв.41-42</t>
  </si>
  <si>
    <t>Частичный ремонт поэтажного электро-</t>
  </si>
  <si>
    <t>Срез ограждения газона под.5</t>
  </si>
  <si>
    <t>Ноябрь</t>
  </si>
  <si>
    <t>Посадка  деревьев-4шт</t>
  </si>
  <si>
    <t>на контейнерную площадку</t>
  </si>
  <si>
    <t xml:space="preserve">Уборка подвала под1,2,3,4,5,6,7 с выносом </t>
  </si>
  <si>
    <t xml:space="preserve"> кв29</t>
  </si>
  <si>
    <t>Замена крана маевского в угловой комнате</t>
  </si>
  <si>
    <t>(ликвидация порыва)</t>
  </si>
  <si>
    <t>отопления на п/пропилен ф63-20м под1</t>
  </si>
  <si>
    <t xml:space="preserve">Замена аварийного уч-ка лежака системы </t>
  </si>
  <si>
    <t>порыва)</t>
  </si>
  <si>
    <t xml:space="preserve">отопленияф50-3м, под.6 (ликвидация </t>
  </si>
  <si>
    <t>Октябрь</t>
  </si>
  <si>
    <t>Замена датчика движения 2под,5эт</t>
  </si>
  <si>
    <t>Завоз грунта для газона между 1и2под</t>
  </si>
  <si>
    <t>Замена светильников под.7, 1эт,под.5.,2эт,1</t>
  </si>
  <si>
    <t>Планировка грунта на газоне между 1и2под</t>
  </si>
  <si>
    <t>ф89-2опоры под 2</t>
  </si>
  <si>
    <t>Замена аварийного уч-ка ввода гвс-34м,</t>
  </si>
  <si>
    <t>Сентябрь</t>
  </si>
  <si>
    <t>прямого трубопровода под4</t>
  </si>
  <si>
    <t xml:space="preserve">Замена аварийного участка стояка гвс </t>
  </si>
  <si>
    <t>Август</t>
  </si>
  <si>
    <t>списание</t>
  </si>
  <si>
    <t>Выполнение ляд выходов на кровлю-до-</t>
  </si>
  <si>
    <t>кв.85-86, аварийный вызов</t>
  </si>
  <si>
    <t xml:space="preserve">Устранение аварии по обрыву провода </t>
  </si>
  <si>
    <t>поэтажном  электрощитке, кв.120</t>
  </si>
  <si>
    <t xml:space="preserve">Восстановление освещения квартиры в </t>
  </si>
  <si>
    <t>щитка кв85-86</t>
  </si>
  <si>
    <t>Ремонт и ревизия поэтажного электро-</t>
  </si>
  <si>
    <t>Ремонт швов (зал,спальня, кухня)</t>
  </si>
  <si>
    <t>Июль</t>
  </si>
  <si>
    <t>электрощитка кв.93-94</t>
  </si>
  <si>
    <t xml:space="preserve">Ремонт  и ревизия поэтажного аварийного </t>
  </si>
  <si>
    <t>замков</t>
  </si>
  <si>
    <t xml:space="preserve">под.1,2,3,4,5,6,7 с установкой внутренних </t>
  </si>
  <si>
    <t xml:space="preserve"> кровлю</t>
  </si>
  <si>
    <t xml:space="preserve">Монтаж и сборка новых ляд выходов на </t>
  </si>
  <si>
    <t>Ремонт поручня на входе 6под. (сварка)</t>
  </si>
  <si>
    <t>Июнь</t>
  </si>
  <si>
    <t>Работы не проводились</t>
  </si>
  <si>
    <t>май</t>
  </si>
  <si>
    <t>Апрель</t>
  </si>
  <si>
    <t>щитка  на 2сч.кв.91-92</t>
  </si>
  <si>
    <t>Март</t>
  </si>
  <si>
    <t>под.3 эт6,7,8</t>
  </si>
  <si>
    <t xml:space="preserve">Восстановление освещения л/клеток </t>
  </si>
  <si>
    <t>Замена датчика движения под5, этаж1</t>
  </si>
  <si>
    <t>Февраль</t>
  </si>
  <si>
    <t>дома</t>
  </si>
  <si>
    <t xml:space="preserve">кв3,4 с применением  сварки в подвале </t>
  </si>
  <si>
    <t xml:space="preserve">Ликвидация порыва с/отопления под. </t>
  </si>
  <si>
    <t>Январь</t>
  </si>
  <si>
    <t>Всего</t>
  </si>
  <si>
    <t>Материалы</t>
  </si>
  <si>
    <t>з/плата</t>
  </si>
  <si>
    <t>Расход</t>
  </si>
  <si>
    <t>Описание работ и место их проведения</t>
  </si>
  <si>
    <t>№ п/п</t>
  </si>
  <si>
    <t xml:space="preserve">   Дебитор</t>
  </si>
  <si>
    <t xml:space="preserve">   Оплачено</t>
  </si>
  <si>
    <t xml:space="preserve">   Начислено</t>
  </si>
  <si>
    <t xml:space="preserve">   Сальдо на 01.01.2016г.</t>
  </si>
  <si>
    <t xml:space="preserve">                                  За 2016 года</t>
  </si>
  <si>
    <t xml:space="preserve">                              жилого дома 3орге, 72/1</t>
  </si>
  <si>
    <t xml:space="preserve">                                   сверки по текущему ремонту</t>
  </si>
  <si>
    <t xml:space="preserve">                               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</si>
</sst>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руб.-419];[Red]\-#,##0.00\ [$руб.-419]"/>
    <numFmt numFmtId="165" formatCode="\ #,##0.00&quot;   &quot;;\-#,##0.00&quot;   &quot;;&quot; -&quot;00&quot;   &quot;;@\ "/>
  </numFmts>
  <fonts count="10" x14ac:knownFonts="1"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40">
    <xf numFmtId="0" fontId="0" fillId="0" borderId="0"/>
    <xf numFmtId="164" fontId="8" fillId="0" borderId="0" applyBorder="0" applyProtection="0">
      <alignment horizontal="center"/>
    </xf>
    <xf numFmtId="164" fontId="8" fillId="0" borderId="0" applyBorder="0" applyProtection="0">
      <alignment horizontal="center"/>
    </xf>
    <xf numFmtId="0" fontId="8" fillId="0" borderId="0" applyBorder="0" applyProtection="0">
      <alignment horizontal="center"/>
    </xf>
    <xf numFmtId="0" fontId="8" fillId="0" borderId="0" applyBorder="0" applyProtection="0">
      <alignment horizontal="center"/>
    </xf>
    <xf numFmtId="0" fontId="8" fillId="0" borderId="0" applyBorder="0" applyProtection="0">
      <alignment horizontal="center"/>
    </xf>
    <xf numFmtId="164" fontId="8" fillId="0" borderId="0" applyBorder="0" applyProtection="0">
      <alignment horizontal="center"/>
    </xf>
    <xf numFmtId="164" fontId="8" fillId="0" borderId="0" applyBorder="0" applyProtection="0">
      <alignment horizontal="center"/>
    </xf>
    <xf numFmtId="0" fontId="8" fillId="0" borderId="0" applyBorder="0" applyProtection="0">
      <alignment horizontal="center"/>
    </xf>
    <xf numFmtId="164" fontId="8" fillId="0" borderId="0" applyBorder="0" applyProtection="0">
      <alignment horizontal="center" textRotation="90"/>
    </xf>
    <xf numFmtId="164" fontId="8" fillId="0" borderId="0" applyBorder="0" applyProtection="0">
      <alignment horizontal="center" textRotation="90"/>
    </xf>
    <xf numFmtId="0" fontId="8" fillId="0" borderId="0" applyBorder="0" applyProtection="0">
      <alignment horizontal="center" textRotation="90"/>
    </xf>
    <xf numFmtId="0" fontId="8" fillId="0" borderId="0" applyBorder="0" applyProtection="0">
      <alignment horizontal="center" textRotation="90"/>
    </xf>
    <xf numFmtId="0" fontId="8" fillId="0" borderId="0" applyBorder="0" applyProtection="0">
      <alignment horizontal="center" textRotation="90"/>
    </xf>
    <xf numFmtId="164" fontId="8" fillId="0" borderId="0" applyBorder="0" applyProtection="0">
      <alignment horizontal="center" textRotation="90"/>
    </xf>
    <xf numFmtId="164" fontId="8" fillId="0" borderId="0" applyBorder="0" applyProtection="0">
      <alignment horizontal="center" textRotation="90"/>
    </xf>
    <xf numFmtId="0" fontId="8" fillId="0" borderId="0" applyBorder="0" applyProtection="0">
      <alignment horizontal="center" textRotation="90"/>
    </xf>
    <xf numFmtId="164" fontId="9" fillId="0" borderId="0" applyBorder="0" applyProtection="0"/>
    <xf numFmtId="164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0" fontId="9" fillId="0" borderId="0" applyBorder="0" applyProtection="0"/>
    <xf numFmtId="164" fontId="9" fillId="0" borderId="0" applyBorder="0" applyProtection="0"/>
    <xf numFmtId="0" fontId="9" fillId="0" borderId="0" applyBorder="0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5" fontId="1" fillId="0" borderId="0" applyBorder="0" applyProtection="0"/>
  </cellStyleXfs>
  <cellXfs count="65">
    <xf numFmtId="0" fontId="0" fillId="0" borderId="0" xfId="0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/>
    <xf numFmtId="0" fontId="4" fillId="0" borderId="0" xfId="0" applyNumberFormat="1" applyFont="1"/>
    <xf numFmtId="0" fontId="2" fillId="0" borderId="0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NumberFormat="1" applyBorder="1"/>
    <xf numFmtId="0" fontId="0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right" vertical="center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2" fontId="2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2" fontId="2" fillId="0" borderId="0" xfId="0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/>
    <xf numFmtId="0" fontId="4" fillId="0" borderId="0" xfId="0" applyNumberFormat="1" applyFont="1"/>
    <xf numFmtId="0" fontId="7" fillId="0" borderId="0" xfId="0" applyNumberFormat="1" applyFont="1"/>
    <xf numFmtId="0" fontId="4" fillId="0" borderId="0" xfId="0" applyNumberFormat="1" applyFont="1" applyAlignment="1">
      <alignment horizontal="center"/>
    </xf>
  </cellXfs>
  <cellStyles count="40">
    <cellStyle name="Heading 2" xfId="1"/>
    <cellStyle name="Heading 2 2" xfId="2"/>
    <cellStyle name="Heading 2 3" xfId="3"/>
    <cellStyle name="Heading 2_Зорге_62" xfId="4"/>
    <cellStyle name="Heading 3" xfId="5"/>
    <cellStyle name="Heading 3 2" xfId="6"/>
    <cellStyle name="Heading 3_Зорге_62" xfId="7"/>
    <cellStyle name="Heading_Зорге,6" xfId="8"/>
    <cellStyle name="Heading1 2" xfId="9"/>
    <cellStyle name="Heading1 2 2" xfId="10"/>
    <cellStyle name="Heading1 2 3" xfId="11"/>
    <cellStyle name="Heading1 2_Зорге_62" xfId="12"/>
    <cellStyle name="Heading1 3" xfId="13"/>
    <cellStyle name="Heading1 3 2" xfId="14"/>
    <cellStyle name="Heading1 3_Зорге_62" xfId="15"/>
    <cellStyle name="Heading1_Зорге,6" xfId="16"/>
    <cellStyle name="Result 2" xfId="17"/>
    <cellStyle name="Result 2 2" xfId="18"/>
    <cellStyle name="Result 2 3" xfId="19"/>
    <cellStyle name="Result 2_Зорге_62" xfId="20"/>
    <cellStyle name="Result 3" xfId="21"/>
    <cellStyle name="Result 3 2" xfId="22"/>
    <cellStyle name="Result 3_Зорге_62" xfId="23"/>
    <cellStyle name="Result_Зорге,6" xfId="24"/>
    <cellStyle name="Result2 2" xfId="25"/>
    <cellStyle name="Result2_Зорге,6" xfId="26"/>
    <cellStyle name="Обычный" xfId="0" builtinId="0"/>
    <cellStyle name="Обычный 2" xfId="27"/>
    <cellStyle name="Обычный 2 2" xfId="28"/>
    <cellStyle name="Обычный 2 3" xfId="29"/>
    <cellStyle name="Обычный 2_Зорге_62" xfId="30"/>
    <cellStyle name="Обычный 3" xfId="31"/>
    <cellStyle name="Обычный 3 2" xfId="32"/>
    <cellStyle name="Обычный 4" xfId="33"/>
    <cellStyle name="Обычный 4 2" xfId="34"/>
    <cellStyle name="Обычный 4 3" xfId="35"/>
    <cellStyle name="Обычный 4_Зорге_62" xfId="36"/>
    <cellStyle name="Обычный 5" xfId="37"/>
    <cellStyle name="Обычный 6" xfId="38"/>
    <cellStyle name="Финансовый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2"/>
  <sheetViews>
    <sheetView tabSelected="1" topLeftCell="A85" zoomScale="110" zoomScaleNormal="110" workbookViewId="0">
      <selection activeCell="E106" sqref="E106"/>
    </sheetView>
  </sheetViews>
  <sheetFormatPr defaultRowHeight="13.8" x14ac:dyDescent="0.25"/>
  <cols>
    <col min="1" max="1" width="3.59765625" style="1" customWidth="1"/>
    <col min="2" max="2" width="36.796875" style="1" customWidth="1"/>
    <col min="3" max="3" width="10" style="1" customWidth="1"/>
    <col min="4" max="4" width="11.19921875" style="1" customWidth="1"/>
    <col min="5" max="5" width="11.796875" style="1" customWidth="1"/>
    <col min="6" max="6" width="6.5" style="1" customWidth="1"/>
    <col min="7" max="7" width="9.796875" style="1" customWidth="1"/>
    <col min="8" max="8" width="6.796875" style="1" customWidth="1"/>
    <col min="9" max="16384" width="8.796875" style="1"/>
  </cols>
  <sheetData>
    <row r="1" spans="1:8" ht="18" x14ac:dyDescent="0.35">
      <c r="A1" s="10"/>
      <c r="B1" s="64" t="s">
        <v>86</v>
      </c>
      <c r="C1" s="64"/>
      <c r="D1" s="64"/>
      <c r="E1" s="64"/>
    </row>
    <row r="2" spans="1:8" ht="18" x14ac:dyDescent="0.35">
      <c r="A2" s="10"/>
      <c r="B2" s="64" t="s">
        <v>85</v>
      </c>
      <c r="C2" s="64"/>
      <c r="D2" s="64"/>
      <c r="E2" s="64"/>
    </row>
    <row r="3" spans="1:8" ht="18" x14ac:dyDescent="0.35">
      <c r="A3" s="10"/>
      <c r="B3" s="64" t="s">
        <v>84</v>
      </c>
      <c r="C3" s="64"/>
      <c r="D3" s="64"/>
      <c r="E3" s="64"/>
      <c r="F3" s="64"/>
    </row>
    <row r="4" spans="1:8" ht="18" x14ac:dyDescent="0.35">
      <c r="A4" s="10"/>
      <c r="B4" s="64" t="s">
        <v>83</v>
      </c>
      <c r="C4" s="64"/>
      <c r="D4" s="64"/>
      <c r="E4" s="64"/>
    </row>
    <row r="5" spans="1:8" ht="18" x14ac:dyDescent="0.35">
      <c r="A5" s="10"/>
      <c r="B5" s="10"/>
      <c r="C5" s="10"/>
      <c r="D5" s="10"/>
    </row>
    <row r="6" spans="1:8" ht="18" x14ac:dyDescent="0.35">
      <c r="A6" s="63" t="s">
        <v>82</v>
      </c>
      <c r="B6" s="63"/>
      <c r="C6" s="61"/>
      <c r="D6" s="10"/>
    </row>
    <row r="7" spans="1:8" ht="18" x14ac:dyDescent="0.35">
      <c r="A7" s="62" t="s">
        <v>81</v>
      </c>
      <c r="B7" s="62"/>
      <c r="C7" s="10"/>
      <c r="D7" s="10"/>
      <c r="E7" s="1">
        <v>191102</v>
      </c>
    </row>
    <row r="8" spans="1:8" ht="18" x14ac:dyDescent="0.35">
      <c r="A8" s="62" t="s">
        <v>80</v>
      </c>
      <c r="B8" s="62"/>
      <c r="C8" s="10"/>
      <c r="D8" s="10"/>
      <c r="E8" s="1">
        <v>179424</v>
      </c>
    </row>
    <row r="9" spans="1:8" ht="18" x14ac:dyDescent="0.35">
      <c r="A9" s="62" t="s">
        <v>79</v>
      </c>
      <c r="B9" s="62"/>
      <c r="C9" s="10"/>
      <c r="D9" s="10"/>
      <c r="E9" s="1">
        <v>11678</v>
      </c>
    </row>
    <row r="10" spans="1:8" ht="18" x14ac:dyDescent="0.35">
      <c r="A10" s="10"/>
      <c r="B10" s="10"/>
      <c r="C10" s="10"/>
      <c r="D10" s="61" t="s">
        <v>9</v>
      </c>
    </row>
    <row r="11" spans="1:8" ht="13.8" customHeight="1" x14ac:dyDescent="0.25">
      <c r="A11" s="58" t="s">
        <v>78</v>
      </c>
      <c r="B11" s="60" t="s">
        <v>77</v>
      </c>
      <c r="C11" s="60" t="s">
        <v>76</v>
      </c>
      <c r="D11" s="60"/>
      <c r="E11" s="60"/>
    </row>
    <row r="12" spans="1:8" x14ac:dyDescent="0.25">
      <c r="A12" s="58"/>
      <c r="B12" s="58"/>
      <c r="C12" s="60"/>
      <c r="D12" s="60"/>
      <c r="E12" s="60"/>
      <c r="F12" s="59"/>
    </row>
    <row r="13" spans="1:8" x14ac:dyDescent="0.25">
      <c r="A13" s="58"/>
      <c r="B13" s="58"/>
      <c r="C13" s="49" t="s">
        <v>75</v>
      </c>
      <c r="D13" s="49" t="s">
        <v>74</v>
      </c>
      <c r="E13" s="49" t="s">
        <v>73</v>
      </c>
      <c r="F13" s="46"/>
      <c r="G13" s="46"/>
      <c r="H13" s="46"/>
    </row>
    <row r="14" spans="1:8" x14ac:dyDescent="0.25">
      <c r="A14" s="47"/>
      <c r="B14" s="57" t="s">
        <v>72</v>
      </c>
      <c r="C14" s="56"/>
      <c r="D14" s="56"/>
      <c r="E14" s="49"/>
      <c r="F14" s="46"/>
      <c r="G14" s="46"/>
      <c r="H14" s="46"/>
    </row>
    <row r="15" spans="1:8" ht="15.6" x14ac:dyDescent="0.25">
      <c r="A15" s="54">
        <v>1</v>
      </c>
      <c r="B15" s="39" t="s">
        <v>71</v>
      </c>
      <c r="C15" s="19"/>
      <c r="D15" s="19"/>
      <c r="E15" s="55"/>
      <c r="F15" s="46"/>
      <c r="G15" s="46"/>
      <c r="H15" s="46"/>
    </row>
    <row r="16" spans="1:8" ht="15.6" x14ac:dyDescent="0.3">
      <c r="A16" s="54"/>
      <c r="B16" s="53" t="s">
        <v>70</v>
      </c>
      <c r="C16" s="19"/>
      <c r="D16" s="19"/>
      <c r="E16" s="12"/>
      <c r="F16" s="46"/>
      <c r="G16" s="46"/>
      <c r="H16" s="46"/>
    </row>
    <row r="17" spans="1:8" ht="15.6" x14ac:dyDescent="0.3">
      <c r="A17" s="54"/>
      <c r="B17" s="53" t="s">
        <v>69</v>
      </c>
      <c r="C17" s="23">
        <v>2875</v>
      </c>
      <c r="D17" s="19"/>
      <c r="E17" s="12">
        <v>2875</v>
      </c>
      <c r="F17" s="46"/>
      <c r="G17" s="46"/>
      <c r="H17" s="46"/>
    </row>
    <row r="18" spans="1:8" ht="15.6" x14ac:dyDescent="0.3">
      <c r="A18" s="47"/>
      <c r="B18" s="31" t="s">
        <v>9</v>
      </c>
      <c r="C18" s="15">
        <f>SUM(C16:C17)</f>
        <v>2875</v>
      </c>
      <c r="D18" s="52">
        <f>SUM(D16:D17)</f>
        <v>0</v>
      </c>
      <c r="E18" s="51">
        <f>SUM(E16:E17)</f>
        <v>2875</v>
      </c>
      <c r="F18" s="46"/>
      <c r="G18" s="46"/>
      <c r="H18" s="46"/>
    </row>
    <row r="19" spans="1:8" ht="15.6" x14ac:dyDescent="0.3">
      <c r="A19" s="47"/>
      <c r="B19" s="50" t="s">
        <v>68</v>
      </c>
      <c r="C19" s="49"/>
      <c r="D19" s="26"/>
      <c r="E19" s="48"/>
      <c r="F19" s="46"/>
      <c r="G19" s="46"/>
      <c r="H19" s="46"/>
    </row>
    <row r="20" spans="1:8" ht="15.6" x14ac:dyDescent="0.3">
      <c r="A20" s="47">
        <v>1</v>
      </c>
      <c r="B20" s="39" t="s">
        <v>67</v>
      </c>
      <c r="C20" s="19"/>
      <c r="D20" s="19"/>
      <c r="E20" s="12"/>
      <c r="F20" s="46"/>
      <c r="G20" s="46"/>
      <c r="H20" s="46"/>
    </row>
    <row r="21" spans="1:8" ht="15.6" x14ac:dyDescent="0.3">
      <c r="A21" s="47"/>
      <c r="B21" s="24" t="s">
        <v>66</v>
      </c>
      <c r="C21" s="19"/>
      <c r="D21" s="19"/>
      <c r="E21" s="12"/>
      <c r="F21" s="46"/>
      <c r="G21" s="46"/>
      <c r="H21" s="46"/>
    </row>
    <row r="22" spans="1:8" ht="15.6" x14ac:dyDescent="0.3">
      <c r="A22" s="47"/>
      <c r="B22" s="24" t="s">
        <v>65</v>
      </c>
      <c r="C22" s="19"/>
      <c r="D22" s="23">
        <v>320.54000000000002</v>
      </c>
      <c r="E22" s="12">
        <v>320.54000000000002</v>
      </c>
      <c r="F22" s="46"/>
      <c r="G22" s="46"/>
      <c r="H22" s="46"/>
    </row>
    <row r="23" spans="1:8" ht="15.6" x14ac:dyDescent="0.3">
      <c r="A23" s="47">
        <v>2</v>
      </c>
      <c r="B23" s="39" t="s">
        <v>67</v>
      </c>
      <c r="C23" s="19"/>
      <c r="D23" s="23"/>
      <c r="E23" s="12"/>
      <c r="F23" s="46"/>
      <c r="G23" s="46"/>
      <c r="H23" s="46"/>
    </row>
    <row r="24" spans="1:8" ht="15.6" x14ac:dyDescent="0.3">
      <c r="A24" s="47"/>
      <c r="B24" s="24" t="s">
        <v>66</v>
      </c>
      <c r="C24" s="19"/>
      <c r="D24" s="23"/>
      <c r="E24" s="12"/>
      <c r="F24" s="46"/>
      <c r="G24" s="46"/>
      <c r="H24" s="46"/>
    </row>
    <row r="25" spans="1:8" ht="15.6" x14ac:dyDescent="0.3">
      <c r="A25" s="47"/>
      <c r="B25" s="24" t="s">
        <v>65</v>
      </c>
      <c r="C25" s="19"/>
      <c r="D25" s="23">
        <v>460</v>
      </c>
      <c r="E25" s="12">
        <v>460</v>
      </c>
      <c r="F25" s="46"/>
      <c r="G25" s="46"/>
      <c r="H25" s="46"/>
    </row>
    <row r="26" spans="1:8" ht="15.6" x14ac:dyDescent="0.3">
      <c r="A26" s="47"/>
      <c r="B26" s="16" t="s">
        <v>9</v>
      </c>
      <c r="C26" s="15">
        <f>SUM(C21:C24)</f>
        <v>0</v>
      </c>
      <c r="D26" s="15">
        <f>SUM(D22:D25)</f>
        <v>780.54</v>
      </c>
      <c r="E26" s="15">
        <f>SUM(E22:E25)</f>
        <v>780.54</v>
      </c>
      <c r="F26" s="46"/>
      <c r="G26" s="46"/>
      <c r="H26" s="46"/>
    </row>
    <row r="27" spans="1:8" ht="15.6" x14ac:dyDescent="0.3">
      <c r="A27" s="17"/>
      <c r="B27" s="30" t="s">
        <v>64</v>
      </c>
      <c r="C27" s="45"/>
      <c r="D27" s="45"/>
      <c r="E27" s="44"/>
      <c r="F27" s="11"/>
      <c r="G27" s="11"/>
      <c r="H27" s="11"/>
    </row>
    <row r="28" spans="1:8" ht="15.6" x14ac:dyDescent="0.3">
      <c r="A28" s="34">
        <v>1</v>
      </c>
      <c r="B28" s="39" t="s">
        <v>49</v>
      </c>
      <c r="C28" s="19"/>
      <c r="D28" s="19"/>
      <c r="E28" s="33"/>
      <c r="F28" s="11"/>
      <c r="G28" s="11"/>
      <c r="H28" s="11"/>
    </row>
    <row r="29" spans="1:8" ht="15.6" x14ac:dyDescent="0.3">
      <c r="A29" s="34"/>
      <c r="B29" s="24" t="s">
        <v>63</v>
      </c>
      <c r="C29" s="23">
        <v>3450</v>
      </c>
      <c r="D29" s="19"/>
      <c r="E29" s="12">
        <v>3450</v>
      </c>
      <c r="F29" s="11"/>
      <c r="G29" s="11"/>
      <c r="H29" s="11"/>
    </row>
    <row r="30" spans="1:8" ht="15.6" x14ac:dyDescent="0.3">
      <c r="A30" s="17"/>
      <c r="B30" s="31" t="s">
        <v>9</v>
      </c>
      <c r="C30" s="15">
        <f>SUM(C29:C29)</f>
        <v>3450</v>
      </c>
      <c r="D30" s="15">
        <v>0</v>
      </c>
      <c r="E30" s="15">
        <f>SUM(E29:E29)</f>
        <v>3450</v>
      </c>
      <c r="F30" s="11"/>
      <c r="G30" s="11"/>
      <c r="H30" s="11"/>
    </row>
    <row r="31" spans="1:8" ht="15.6" x14ac:dyDescent="0.3">
      <c r="A31" s="17"/>
      <c r="B31" s="30" t="s">
        <v>62</v>
      </c>
      <c r="C31" s="45"/>
      <c r="D31" s="45"/>
      <c r="E31" s="44"/>
      <c r="F31" s="11"/>
      <c r="G31" s="11"/>
      <c r="H31" s="11"/>
    </row>
    <row r="32" spans="1:8" ht="15.6" x14ac:dyDescent="0.3">
      <c r="A32" s="34">
        <v>1</v>
      </c>
      <c r="B32" s="13" t="s">
        <v>60</v>
      </c>
      <c r="C32" s="29">
        <v>0</v>
      </c>
      <c r="D32" s="29">
        <v>0</v>
      </c>
      <c r="E32" s="12">
        <v>0</v>
      </c>
      <c r="F32" s="11"/>
      <c r="G32" s="11"/>
      <c r="H32" s="11"/>
    </row>
    <row r="33" spans="1:8" ht="15.6" x14ac:dyDescent="0.3">
      <c r="A33" s="34"/>
      <c r="B33" s="31" t="s">
        <v>9</v>
      </c>
      <c r="C33" s="15">
        <v>0</v>
      </c>
      <c r="D33" s="15">
        <v>0</v>
      </c>
      <c r="E33" s="15">
        <v>0</v>
      </c>
      <c r="F33" s="11"/>
      <c r="G33" s="11"/>
      <c r="H33" s="11"/>
    </row>
    <row r="34" spans="1:8" ht="15.6" x14ac:dyDescent="0.3">
      <c r="A34" s="17"/>
      <c r="B34" s="30" t="s">
        <v>61</v>
      </c>
      <c r="C34" s="29"/>
      <c r="D34" s="29"/>
      <c r="E34" s="12"/>
      <c r="F34" s="11"/>
      <c r="G34" s="11"/>
      <c r="H34" s="11"/>
    </row>
    <row r="35" spans="1:8" ht="15.6" x14ac:dyDescent="0.3">
      <c r="A35" s="17">
        <v>1</v>
      </c>
      <c r="B35" s="13" t="s">
        <v>60</v>
      </c>
      <c r="C35" s="29">
        <v>0</v>
      </c>
      <c r="D35" s="29">
        <v>0</v>
      </c>
      <c r="E35" s="12">
        <v>0</v>
      </c>
      <c r="F35" s="11"/>
      <c r="G35" s="11"/>
      <c r="H35" s="11"/>
    </row>
    <row r="36" spans="1:8" ht="15.6" x14ac:dyDescent="0.3">
      <c r="A36" s="17"/>
      <c r="B36" s="31" t="s">
        <v>9</v>
      </c>
      <c r="C36" s="15">
        <v>0</v>
      </c>
      <c r="D36" s="15">
        <v>0</v>
      </c>
      <c r="E36" s="15">
        <v>0</v>
      </c>
      <c r="F36" s="11"/>
      <c r="G36" s="11"/>
      <c r="H36" s="11"/>
    </row>
    <row r="37" spans="1:8" ht="15.6" x14ac:dyDescent="0.3">
      <c r="A37" s="17"/>
      <c r="B37" s="17" t="s">
        <v>59</v>
      </c>
      <c r="C37" s="15"/>
      <c r="D37" s="15"/>
      <c r="E37" s="15"/>
      <c r="F37" s="11"/>
      <c r="G37" s="11"/>
      <c r="H37" s="11"/>
    </row>
    <row r="38" spans="1:8" ht="15.6" x14ac:dyDescent="0.3">
      <c r="A38" s="17">
        <v>1</v>
      </c>
      <c r="B38" s="39" t="s">
        <v>58</v>
      </c>
      <c r="C38" s="19"/>
      <c r="D38" s="19"/>
      <c r="E38" s="15"/>
      <c r="F38" s="11"/>
      <c r="G38" s="11"/>
      <c r="H38" s="11"/>
    </row>
    <row r="39" spans="1:8" ht="15.6" x14ac:dyDescent="0.3">
      <c r="A39" s="17">
        <v>2</v>
      </c>
      <c r="B39" s="24" t="s">
        <v>57</v>
      </c>
      <c r="C39" s="19"/>
      <c r="D39" s="19"/>
      <c r="E39" s="15"/>
      <c r="F39" s="11"/>
      <c r="G39" s="11"/>
      <c r="H39" s="11"/>
    </row>
    <row r="40" spans="1:8" ht="15.6" x14ac:dyDescent="0.3">
      <c r="A40" s="17"/>
      <c r="B40" s="24" t="s">
        <v>56</v>
      </c>
      <c r="C40" s="23">
        <v>1150</v>
      </c>
      <c r="D40" s="23"/>
      <c r="E40" s="12">
        <v>1150</v>
      </c>
      <c r="F40" s="11"/>
      <c r="G40" s="11"/>
      <c r="H40" s="11"/>
    </row>
    <row r="41" spans="1:8" ht="15.6" x14ac:dyDescent="0.3">
      <c r="A41" s="17"/>
      <c r="B41" s="27" t="s">
        <v>55</v>
      </c>
      <c r="C41" s="23"/>
      <c r="D41" s="23"/>
      <c r="E41" s="12"/>
      <c r="F41" s="11"/>
      <c r="G41" s="11"/>
      <c r="H41" s="11"/>
    </row>
    <row r="42" spans="1:8" ht="15.6" x14ac:dyDescent="0.3">
      <c r="A42" s="17"/>
      <c r="B42" s="27" t="s">
        <v>54</v>
      </c>
      <c r="C42" s="23">
        <v>20125</v>
      </c>
      <c r="D42" s="23">
        <v>12837.61</v>
      </c>
      <c r="E42" s="12">
        <v>32962.61</v>
      </c>
      <c r="F42" s="11"/>
      <c r="G42" s="11"/>
      <c r="H42" s="11"/>
    </row>
    <row r="43" spans="1:8" ht="15.6" x14ac:dyDescent="0.3">
      <c r="A43" s="17">
        <v>3</v>
      </c>
      <c r="B43" s="27" t="s">
        <v>53</v>
      </c>
      <c r="C43" s="23"/>
      <c r="D43" s="23"/>
      <c r="E43" s="12"/>
      <c r="F43" s="11"/>
      <c r="G43" s="11"/>
      <c r="H43" s="11"/>
    </row>
    <row r="44" spans="1:8" ht="15.6" x14ac:dyDescent="0.3">
      <c r="A44" s="17"/>
      <c r="B44" s="20" t="s">
        <v>52</v>
      </c>
      <c r="C44" s="23">
        <v>3450</v>
      </c>
      <c r="D44" s="23"/>
      <c r="E44" s="12">
        <v>3450</v>
      </c>
      <c r="F44" s="11"/>
      <c r="G44" s="11"/>
      <c r="H44" s="11"/>
    </row>
    <row r="45" spans="1:8" ht="15.6" x14ac:dyDescent="0.3">
      <c r="A45" s="17"/>
      <c r="B45" s="16" t="s">
        <v>9</v>
      </c>
      <c r="C45" s="15">
        <f>SUM(C40:C44)</f>
        <v>24725</v>
      </c>
      <c r="D45" s="41">
        <f>SUM(D42:D44)</f>
        <v>12837.61</v>
      </c>
      <c r="E45" s="15">
        <f>SUM(E40:E44)</f>
        <v>37562.61</v>
      </c>
      <c r="F45" s="11"/>
      <c r="G45" s="11"/>
      <c r="H45" s="11"/>
    </row>
    <row r="46" spans="1:8" ht="15.6" x14ac:dyDescent="0.3">
      <c r="A46" s="17"/>
      <c r="B46" s="30" t="s">
        <v>51</v>
      </c>
      <c r="C46" s="43"/>
      <c r="D46" s="43"/>
      <c r="E46" s="15"/>
      <c r="F46" s="11"/>
      <c r="G46" s="11"/>
      <c r="H46" s="11"/>
    </row>
    <row r="47" spans="1:8" ht="15.6" x14ac:dyDescent="0.3">
      <c r="A47" s="34">
        <v>1</v>
      </c>
      <c r="B47" s="39" t="s">
        <v>50</v>
      </c>
      <c r="C47" s="23">
        <v>21045</v>
      </c>
      <c r="D47" s="23">
        <v>6744</v>
      </c>
      <c r="E47" s="33">
        <v>27789</v>
      </c>
      <c r="F47" s="11"/>
      <c r="G47" s="11"/>
      <c r="H47" s="11"/>
    </row>
    <row r="48" spans="1:8" ht="15.6" x14ac:dyDescent="0.3">
      <c r="A48" s="34">
        <v>2</v>
      </c>
      <c r="B48" s="24" t="s">
        <v>49</v>
      </c>
      <c r="C48" s="23"/>
      <c r="D48" s="23"/>
      <c r="E48" s="12"/>
      <c r="F48" s="11"/>
      <c r="G48" s="11"/>
      <c r="H48" s="11"/>
    </row>
    <row r="49" spans="1:8" ht="15.6" x14ac:dyDescent="0.3">
      <c r="A49" s="34"/>
      <c r="B49" s="24" t="s">
        <v>48</v>
      </c>
      <c r="C49" s="23">
        <v>3450</v>
      </c>
      <c r="D49" s="23">
        <v>103.02</v>
      </c>
      <c r="E49" s="12">
        <v>3553.02</v>
      </c>
      <c r="F49" s="11"/>
      <c r="G49" s="11"/>
      <c r="H49" s="11"/>
    </row>
    <row r="50" spans="1:8" ht="15.6" x14ac:dyDescent="0.3">
      <c r="A50" s="34">
        <v>3</v>
      </c>
      <c r="B50" s="27" t="s">
        <v>47</v>
      </c>
      <c r="C50" s="23"/>
      <c r="D50" s="23"/>
      <c r="E50" s="33"/>
      <c r="F50" s="11"/>
      <c r="G50" s="11"/>
      <c r="H50" s="11"/>
    </row>
    <row r="51" spans="1:8" ht="15.6" x14ac:dyDescent="0.3">
      <c r="A51" s="34"/>
      <c r="B51" s="27" t="s">
        <v>46</v>
      </c>
      <c r="C51" s="23">
        <v>575</v>
      </c>
      <c r="D51" s="23">
        <v>67.2</v>
      </c>
      <c r="E51" s="33">
        <v>642.20000000000005</v>
      </c>
      <c r="F51" s="11"/>
      <c r="G51" s="11"/>
      <c r="H51" s="11"/>
    </row>
    <row r="52" spans="1:8" ht="15.6" x14ac:dyDescent="0.3">
      <c r="A52" s="34">
        <v>4</v>
      </c>
      <c r="B52" s="20" t="s">
        <v>45</v>
      </c>
      <c r="C52" s="23"/>
      <c r="D52" s="23"/>
      <c r="E52" s="33"/>
      <c r="F52" s="11"/>
      <c r="G52" s="11"/>
      <c r="H52" s="11"/>
    </row>
    <row r="53" spans="1:8" ht="15.6" x14ac:dyDescent="0.3">
      <c r="A53" s="34"/>
      <c r="B53" s="20" t="s">
        <v>44</v>
      </c>
      <c r="C53" s="23">
        <v>575</v>
      </c>
      <c r="D53" s="23">
        <v>71.959999999999994</v>
      </c>
      <c r="E53" s="12">
        <v>646.96</v>
      </c>
      <c r="F53" s="11"/>
      <c r="G53" s="11"/>
      <c r="H53" s="11"/>
    </row>
    <row r="54" spans="1:8" ht="15.6" x14ac:dyDescent="0.3">
      <c r="A54" s="34">
        <v>5</v>
      </c>
      <c r="B54" s="27" t="s">
        <v>43</v>
      </c>
      <c r="C54" s="23"/>
      <c r="D54" s="23"/>
      <c r="E54" s="12"/>
      <c r="F54" s="11"/>
      <c r="G54" s="11"/>
      <c r="H54" s="11"/>
    </row>
    <row r="55" spans="1:8" ht="15.6" x14ac:dyDescent="0.3">
      <c r="A55" s="34"/>
      <c r="B55" s="39" t="s">
        <v>42</v>
      </c>
      <c r="C55" s="23"/>
      <c r="D55" s="23">
        <v>702.5</v>
      </c>
      <c r="E55" s="12">
        <v>702.5</v>
      </c>
      <c r="F55" s="11"/>
      <c r="G55" s="11"/>
      <c r="H55" s="11"/>
    </row>
    <row r="56" spans="1:8" ht="15.6" x14ac:dyDescent="0.3">
      <c r="A56" s="17"/>
      <c r="B56" s="16" t="s">
        <v>9</v>
      </c>
      <c r="C56" s="15">
        <f>SUM(C47:C55)</f>
        <v>25645</v>
      </c>
      <c r="D56" s="15">
        <f>SUM(D47:D55)</f>
        <v>7688.68</v>
      </c>
      <c r="E56" s="15">
        <f>SUM(E47:E55)</f>
        <v>33333.68</v>
      </c>
      <c r="F56" s="11"/>
      <c r="G56" s="11"/>
      <c r="H56" s="11"/>
    </row>
    <row r="57" spans="1:8" ht="15.6" x14ac:dyDescent="0.3">
      <c r="A57" s="17"/>
      <c r="B57" s="30" t="s">
        <v>41</v>
      </c>
      <c r="C57" s="29"/>
      <c r="D57" s="29"/>
      <c r="E57" s="12"/>
      <c r="F57" s="11"/>
      <c r="G57" s="11"/>
      <c r="H57" s="11"/>
    </row>
    <row r="58" spans="1:8" ht="15.6" x14ac:dyDescent="0.3">
      <c r="A58" s="17">
        <v>1</v>
      </c>
      <c r="B58" s="39" t="s">
        <v>40</v>
      </c>
      <c r="C58" s="19"/>
      <c r="D58" s="19"/>
      <c r="E58" s="12"/>
      <c r="F58" s="11"/>
      <c r="G58" s="11"/>
      <c r="H58" s="11"/>
    </row>
    <row r="59" spans="1:8" ht="15.6" x14ac:dyDescent="0.3">
      <c r="A59" s="17"/>
      <c r="B59" s="24" t="s">
        <v>39</v>
      </c>
      <c r="C59" s="23">
        <v>1150</v>
      </c>
      <c r="D59" s="23">
        <v>385</v>
      </c>
      <c r="E59" s="12">
        <v>1535</v>
      </c>
      <c r="F59" s="11"/>
      <c r="G59" s="11"/>
      <c r="H59" s="11"/>
    </row>
    <row r="60" spans="1:8" ht="15.6" x14ac:dyDescent="0.3">
      <c r="A60" s="17"/>
      <c r="B60" s="16" t="s">
        <v>9</v>
      </c>
      <c r="C60" s="15">
        <v>1150</v>
      </c>
      <c r="D60" s="15">
        <v>385</v>
      </c>
      <c r="E60" s="15">
        <v>1535</v>
      </c>
      <c r="F60" s="11"/>
      <c r="G60" s="11"/>
      <c r="H60" s="11"/>
    </row>
    <row r="61" spans="1:8" ht="15.6" x14ac:dyDescent="0.3">
      <c r="A61" s="17"/>
      <c r="B61" s="30" t="s">
        <v>38</v>
      </c>
      <c r="C61" s="12"/>
      <c r="D61" s="12"/>
      <c r="E61" s="12"/>
      <c r="F61" s="11"/>
      <c r="G61" s="11"/>
      <c r="H61" s="11"/>
    </row>
    <row r="62" spans="1:8" ht="15.6" x14ac:dyDescent="0.3">
      <c r="A62" s="34">
        <v>1</v>
      </c>
      <c r="B62" s="39" t="s">
        <v>37</v>
      </c>
      <c r="C62" s="19"/>
      <c r="D62" s="19"/>
      <c r="E62" s="33"/>
      <c r="F62" s="32"/>
      <c r="G62" s="36"/>
      <c r="H62" s="11"/>
    </row>
    <row r="63" spans="1:8" ht="15.6" x14ac:dyDescent="0.3">
      <c r="A63" s="34"/>
      <c r="B63" s="24" t="s">
        <v>36</v>
      </c>
      <c r="C63" s="37">
        <v>19550</v>
      </c>
      <c r="D63" s="37">
        <v>11323.29</v>
      </c>
      <c r="E63" s="33">
        <v>30873.29</v>
      </c>
      <c r="F63" s="32"/>
      <c r="G63" s="36"/>
      <c r="H63" s="11"/>
    </row>
    <row r="64" spans="1:8" ht="15.6" x14ac:dyDescent="0.3">
      <c r="A64" s="34">
        <v>2</v>
      </c>
      <c r="B64" s="27" t="s">
        <v>35</v>
      </c>
      <c r="C64" s="37">
        <v>4025</v>
      </c>
      <c r="D64" s="42"/>
      <c r="E64" s="33">
        <v>4025</v>
      </c>
      <c r="F64" s="32"/>
      <c r="G64" s="36"/>
      <c r="H64" s="11"/>
    </row>
    <row r="65" spans="1:8" ht="15.6" x14ac:dyDescent="0.3">
      <c r="A65" s="34">
        <v>3</v>
      </c>
      <c r="B65" s="27" t="s">
        <v>34</v>
      </c>
      <c r="C65" s="19"/>
      <c r="D65" s="23">
        <v>248.8</v>
      </c>
      <c r="E65" s="33">
        <v>248.8</v>
      </c>
      <c r="F65" s="32"/>
      <c r="G65" s="36"/>
      <c r="H65" s="11"/>
    </row>
    <row r="66" spans="1:8" ht="15.6" x14ac:dyDescent="0.3">
      <c r="A66" s="34">
        <v>4</v>
      </c>
      <c r="B66" s="20" t="s">
        <v>33</v>
      </c>
      <c r="C66" s="19"/>
      <c r="D66" s="23">
        <v>3000</v>
      </c>
      <c r="E66" s="33">
        <v>3000</v>
      </c>
      <c r="F66" s="32"/>
      <c r="G66" s="36"/>
      <c r="H66" s="11"/>
    </row>
    <row r="67" spans="1:8" ht="15.6" x14ac:dyDescent="0.3">
      <c r="A67" s="34">
        <v>5</v>
      </c>
      <c r="B67" s="20" t="s">
        <v>32</v>
      </c>
      <c r="C67" s="19"/>
      <c r="D67" s="42">
        <v>410.59</v>
      </c>
      <c r="E67" s="33">
        <v>410.59</v>
      </c>
      <c r="F67" s="32"/>
      <c r="G67" s="36"/>
      <c r="H67" s="11"/>
    </row>
    <row r="68" spans="1:8" ht="15.6" x14ac:dyDescent="0.3">
      <c r="A68" s="17"/>
      <c r="B68" s="31" t="s">
        <v>9</v>
      </c>
      <c r="C68" s="15">
        <f>SUM(C63:C67)</f>
        <v>23575</v>
      </c>
      <c r="D68" s="15">
        <f>SUM(D63:D67)</f>
        <v>14982.68</v>
      </c>
      <c r="E68" s="41">
        <f>SUM(E63:E67)</f>
        <v>38557.68</v>
      </c>
      <c r="F68" s="36"/>
      <c r="G68" s="40"/>
      <c r="H68" s="11"/>
    </row>
    <row r="69" spans="1:8" ht="15.6" x14ac:dyDescent="0.3">
      <c r="A69" s="17"/>
      <c r="B69" s="30" t="s">
        <v>31</v>
      </c>
      <c r="C69" s="29"/>
      <c r="D69" s="29"/>
      <c r="E69" s="12"/>
      <c r="F69" s="11"/>
      <c r="G69" s="11"/>
      <c r="H69" s="11"/>
    </row>
    <row r="70" spans="1:8" ht="15.6" x14ac:dyDescent="0.3">
      <c r="A70" s="17">
        <v>1</v>
      </c>
      <c r="B70" s="39" t="s">
        <v>28</v>
      </c>
      <c r="C70" s="19"/>
      <c r="D70" s="19"/>
      <c r="E70" s="12"/>
      <c r="F70" s="11"/>
      <c r="G70" s="11"/>
      <c r="H70" s="11"/>
    </row>
    <row r="71" spans="1:8" ht="15.6" x14ac:dyDescent="0.3">
      <c r="A71" s="17"/>
      <c r="B71" s="24" t="s">
        <v>30</v>
      </c>
      <c r="C71" s="19"/>
      <c r="D71" s="19"/>
      <c r="E71" s="12"/>
      <c r="F71" s="11"/>
      <c r="G71" s="11"/>
      <c r="H71" s="11"/>
    </row>
    <row r="72" spans="1:8" ht="15.6" x14ac:dyDescent="0.3">
      <c r="A72" s="17"/>
      <c r="B72" s="24" t="s">
        <v>29</v>
      </c>
      <c r="C72" s="37">
        <v>3450</v>
      </c>
      <c r="D72" s="37">
        <v>1108.96</v>
      </c>
      <c r="E72" s="12">
        <v>4558.96</v>
      </c>
      <c r="F72" s="11"/>
      <c r="G72" s="11"/>
      <c r="H72" s="11"/>
    </row>
    <row r="73" spans="1:8" ht="15.6" x14ac:dyDescent="0.3">
      <c r="A73" s="17">
        <v>2</v>
      </c>
      <c r="B73" s="27" t="s">
        <v>28</v>
      </c>
      <c r="C73" s="37"/>
      <c r="D73" s="37"/>
      <c r="E73" s="12"/>
      <c r="F73" s="11"/>
      <c r="G73" s="11"/>
      <c r="H73" s="11"/>
    </row>
    <row r="74" spans="1:8" ht="15.6" x14ac:dyDescent="0.3">
      <c r="A74" s="17"/>
      <c r="B74" s="27" t="s">
        <v>27</v>
      </c>
      <c r="C74" s="37"/>
      <c r="D74" s="37"/>
      <c r="E74" s="12"/>
      <c r="F74" s="11"/>
      <c r="G74" s="11"/>
      <c r="H74" s="11"/>
    </row>
    <row r="75" spans="1:8" ht="15.6" x14ac:dyDescent="0.3">
      <c r="A75" s="17"/>
      <c r="B75" s="27" t="s">
        <v>26</v>
      </c>
      <c r="C75" s="37">
        <v>9200</v>
      </c>
      <c r="D75" s="37">
        <v>6508.43</v>
      </c>
      <c r="E75" s="12">
        <v>15708.43</v>
      </c>
      <c r="F75" s="11"/>
      <c r="G75" s="11"/>
      <c r="H75" s="11"/>
    </row>
    <row r="76" spans="1:8" ht="15.6" x14ac:dyDescent="0.3">
      <c r="A76" s="17">
        <v>3</v>
      </c>
      <c r="B76" s="20" t="s">
        <v>25</v>
      </c>
      <c r="C76" s="37"/>
      <c r="D76" s="37"/>
      <c r="E76" s="12"/>
      <c r="F76" s="11"/>
      <c r="G76" s="11"/>
      <c r="H76" s="11"/>
    </row>
    <row r="77" spans="1:8" ht="15.6" x14ac:dyDescent="0.3">
      <c r="A77" s="17"/>
      <c r="B77" s="20" t="s">
        <v>24</v>
      </c>
      <c r="C77" s="37">
        <v>460</v>
      </c>
      <c r="D77" s="37">
        <v>390</v>
      </c>
      <c r="E77" s="12">
        <v>850</v>
      </c>
      <c r="F77" s="11"/>
      <c r="G77" s="11"/>
      <c r="H77" s="11"/>
    </row>
    <row r="78" spans="1:8" ht="15.6" x14ac:dyDescent="0.3">
      <c r="A78" s="17">
        <v>4</v>
      </c>
      <c r="B78" s="27" t="s">
        <v>23</v>
      </c>
      <c r="C78" s="38"/>
      <c r="D78" s="37"/>
      <c r="E78" s="12"/>
      <c r="F78" s="11"/>
      <c r="G78" s="11"/>
      <c r="H78" s="11"/>
    </row>
    <row r="79" spans="1:8" ht="15.6" x14ac:dyDescent="0.3">
      <c r="A79" s="17"/>
      <c r="B79" s="27" t="s">
        <v>22</v>
      </c>
      <c r="C79" s="37">
        <v>8050</v>
      </c>
      <c r="D79" s="37"/>
      <c r="E79" s="12">
        <v>8050</v>
      </c>
      <c r="F79" s="11"/>
      <c r="G79" s="11"/>
      <c r="H79" s="11"/>
    </row>
    <row r="80" spans="1:8" ht="15.6" x14ac:dyDescent="0.3">
      <c r="A80" s="17">
        <v>5</v>
      </c>
      <c r="B80" s="27" t="s">
        <v>21</v>
      </c>
      <c r="C80" s="37"/>
      <c r="D80" s="37">
        <v>1400</v>
      </c>
      <c r="E80" s="12">
        <v>1400</v>
      </c>
      <c r="F80" s="11"/>
      <c r="G80" s="11"/>
      <c r="H80" s="11"/>
    </row>
    <row r="81" spans="1:256" ht="15.6" x14ac:dyDescent="0.3">
      <c r="A81" s="17"/>
      <c r="B81" s="31" t="s">
        <v>9</v>
      </c>
      <c r="C81" s="15">
        <f>SUM(C72:C80)</f>
        <v>21160</v>
      </c>
      <c r="D81" s="15">
        <f>SUM(D72:D80)</f>
        <v>9407.39</v>
      </c>
      <c r="E81" s="15">
        <f>SUM(E72:E80)</f>
        <v>30567.39</v>
      </c>
      <c r="F81" s="36"/>
      <c r="G81" s="36"/>
      <c r="H81" s="11"/>
    </row>
    <row r="82" spans="1:256" ht="15.6" x14ac:dyDescent="0.3">
      <c r="A82" s="17"/>
      <c r="B82" s="30" t="s">
        <v>20</v>
      </c>
      <c r="C82" s="29"/>
      <c r="D82" s="29"/>
      <c r="E82" s="12"/>
      <c r="F82" s="32"/>
      <c r="G82" s="11"/>
      <c r="H82" s="11"/>
    </row>
    <row r="83" spans="1:256" ht="15.6" x14ac:dyDescent="0.3">
      <c r="A83" s="34">
        <v>1</v>
      </c>
      <c r="B83" s="28" t="s">
        <v>19</v>
      </c>
      <c r="C83" s="35">
        <v>2300</v>
      </c>
      <c r="D83" s="35">
        <v>150</v>
      </c>
      <c r="E83" s="33">
        <v>2450</v>
      </c>
      <c r="F83" s="32"/>
      <c r="G83" s="11"/>
      <c r="H83" s="11"/>
    </row>
    <row r="84" spans="1:256" ht="15.6" x14ac:dyDescent="0.3">
      <c r="A84" s="34">
        <v>2</v>
      </c>
      <c r="B84" s="24" t="s">
        <v>18</v>
      </c>
      <c r="C84" s="23"/>
      <c r="D84" s="23"/>
      <c r="E84" s="33"/>
      <c r="F84" s="32"/>
      <c r="G84" s="11"/>
      <c r="H84" s="11"/>
    </row>
    <row r="85" spans="1:256" ht="15.6" x14ac:dyDescent="0.3">
      <c r="A85" s="34"/>
      <c r="B85" s="24" t="s">
        <v>17</v>
      </c>
      <c r="C85" s="23">
        <v>1150</v>
      </c>
      <c r="D85" s="23">
        <v>335.88</v>
      </c>
      <c r="E85" s="33">
        <v>1485.88</v>
      </c>
      <c r="F85" s="32"/>
      <c r="G85" s="11"/>
      <c r="H85" s="11"/>
    </row>
    <row r="86" spans="1:256" ht="15.6" x14ac:dyDescent="0.3">
      <c r="A86" s="17"/>
      <c r="B86" s="31" t="s">
        <v>9</v>
      </c>
      <c r="C86" s="15">
        <f>SUM(C83:C85)</f>
        <v>3450</v>
      </c>
      <c r="D86" s="15">
        <f>SUM(D83:D85)</f>
        <v>485.88</v>
      </c>
      <c r="E86" s="15">
        <f>SUM(E83:E85)</f>
        <v>3935.88</v>
      </c>
      <c r="F86" s="11"/>
      <c r="G86" s="11"/>
      <c r="H86" s="11"/>
    </row>
    <row r="87" spans="1:256" ht="15.6" x14ac:dyDescent="0.3">
      <c r="A87" s="17"/>
      <c r="B87" s="30" t="s">
        <v>16</v>
      </c>
      <c r="C87" s="29"/>
      <c r="D87" s="29"/>
      <c r="E87" s="12"/>
      <c r="F87" s="11"/>
      <c r="G87" s="11"/>
      <c r="H87" s="11"/>
    </row>
    <row r="88" spans="1:256" ht="15.6" x14ac:dyDescent="0.3">
      <c r="A88" s="25">
        <v>1</v>
      </c>
      <c r="B88" s="28" t="s">
        <v>15</v>
      </c>
      <c r="C88" s="28"/>
      <c r="D88" s="28"/>
      <c r="E88" s="12"/>
      <c r="F88" s="22"/>
      <c r="G88" s="22"/>
      <c r="H88" s="22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5.6" x14ac:dyDescent="0.3">
      <c r="A89" s="25"/>
      <c r="B89" s="24" t="s">
        <v>14</v>
      </c>
      <c r="C89" s="23">
        <v>8625</v>
      </c>
      <c r="D89" s="23">
        <v>1475.1</v>
      </c>
      <c r="E89" s="12">
        <v>10100.1</v>
      </c>
      <c r="F89" s="22"/>
      <c r="G89" s="22"/>
      <c r="H89" s="22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5.6" x14ac:dyDescent="0.3">
      <c r="A90" s="25">
        <v>2</v>
      </c>
      <c r="B90" s="27" t="s">
        <v>13</v>
      </c>
      <c r="C90" s="23"/>
      <c r="D90" s="23"/>
      <c r="E90" s="12"/>
      <c r="F90" s="22"/>
      <c r="G90" s="22"/>
      <c r="H90" s="22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5.6" x14ac:dyDescent="0.3">
      <c r="A91" s="25"/>
      <c r="B91" s="27" t="s">
        <v>12</v>
      </c>
      <c r="C91" s="23">
        <v>2300</v>
      </c>
      <c r="D91" s="23">
        <v>4520</v>
      </c>
      <c r="E91" s="12">
        <v>6820</v>
      </c>
      <c r="F91" s="22"/>
      <c r="G91" s="22"/>
      <c r="H91" s="22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5.6" x14ac:dyDescent="0.3">
      <c r="A92" s="25">
        <v>3</v>
      </c>
      <c r="B92" s="24" t="s">
        <v>11</v>
      </c>
      <c r="C92" s="26"/>
      <c r="D92" s="26"/>
      <c r="E92" s="12"/>
      <c r="F92" s="22"/>
      <c r="G92" s="22"/>
      <c r="H92" s="2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5.6" x14ac:dyDescent="0.3">
      <c r="A93" s="25"/>
      <c r="B93" s="24" t="s">
        <v>10</v>
      </c>
      <c r="C93" s="23">
        <v>2300</v>
      </c>
      <c r="D93" s="23"/>
      <c r="E93" s="12">
        <v>2300</v>
      </c>
      <c r="F93" s="22"/>
      <c r="G93" s="22"/>
      <c r="H93" s="22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5.6" x14ac:dyDescent="0.3">
      <c r="A94" s="17"/>
      <c r="B94" s="21" t="s">
        <v>9</v>
      </c>
      <c r="C94" s="15">
        <f>SUM(C89:C93)</f>
        <v>13225</v>
      </c>
      <c r="D94" s="15">
        <f>SUM(D89:D93)</f>
        <v>5995.1</v>
      </c>
      <c r="E94" s="15">
        <f>SUM(E89:E93)</f>
        <v>19220.099999999999</v>
      </c>
      <c r="F94" s="11"/>
      <c r="G94" s="11"/>
      <c r="H94" s="11"/>
    </row>
    <row r="95" spans="1:256" ht="15.6" x14ac:dyDescent="0.3">
      <c r="A95" s="17"/>
      <c r="B95" s="20"/>
      <c r="C95" s="19"/>
      <c r="D95" s="19"/>
      <c r="E95" s="12"/>
      <c r="F95" s="11"/>
      <c r="G95" s="11"/>
      <c r="H95" s="11"/>
    </row>
    <row r="96" spans="1:256" ht="20.85" customHeight="1" x14ac:dyDescent="0.3">
      <c r="A96" s="14"/>
      <c r="B96" s="16" t="s">
        <v>6</v>
      </c>
      <c r="C96" s="15">
        <f>C18+C30+C45+C56+C60+C68+C81+C86+C94</f>
        <v>119255</v>
      </c>
      <c r="D96" s="15">
        <f>D26+D45+D56+D60+D68+D81+D86+D94</f>
        <v>52562.879999999997</v>
      </c>
      <c r="E96" s="15">
        <f>E18+E26+E30+E45+E56+E60+E68+E81+E86+E94</f>
        <v>171817.88000000003</v>
      </c>
      <c r="F96" s="11"/>
      <c r="G96" s="11"/>
      <c r="H96" s="11"/>
    </row>
    <row r="97" spans="1:8" ht="17.100000000000001" customHeight="1" x14ac:dyDescent="0.3">
      <c r="A97" s="14"/>
      <c r="B97" s="16"/>
      <c r="C97" s="12"/>
      <c r="D97" s="12"/>
      <c r="E97" s="18"/>
      <c r="F97" s="11"/>
      <c r="G97" s="11"/>
      <c r="H97" s="11"/>
    </row>
    <row r="98" spans="1:8" ht="18.600000000000001" customHeight="1" x14ac:dyDescent="0.3">
      <c r="A98" s="14"/>
      <c r="B98" s="17" t="s">
        <v>8</v>
      </c>
      <c r="C98" s="12">
        <v>36015</v>
      </c>
      <c r="D98" s="12"/>
      <c r="E98" s="12">
        <v>36015</v>
      </c>
      <c r="F98" s="11"/>
      <c r="G98" s="11"/>
      <c r="H98" s="11"/>
    </row>
    <row r="99" spans="1:8" ht="15.6" x14ac:dyDescent="0.3">
      <c r="A99" s="14"/>
      <c r="B99" s="16" t="s">
        <v>7</v>
      </c>
      <c r="C99" s="12">
        <v>12000</v>
      </c>
      <c r="D99" s="14"/>
      <c r="E99" s="12">
        <v>12000</v>
      </c>
      <c r="F99" s="11"/>
      <c r="G99" s="11"/>
      <c r="H99" s="11"/>
    </row>
    <row r="100" spans="1:8" ht="15.6" x14ac:dyDescent="0.3">
      <c r="A100" s="14"/>
      <c r="B100" s="16"/>
      <c r="C100" s="14"/>
      <c r="D100" s="14"/>
      <c r="E100" s="15"/>
      <c r="F100" s="11"/>
      <c r="G100" s="11"/>
      <c r="H100" s="11"/>
    </row>
    <row r="101" spans="1:8" ht="15.6" x14ac:dyDescent="0.3">
      <c r="A101" s="14"/>
      <c r="B101" s="16" t="s">
        <v>6</v>
      </c>
      <c r="C101" s="12">
        <v>167270</v>
      </c>
      <c r="D101" s="12">
        <v>52563</v>
      </c>
      <c r="E101" s="15">
        <v>219833</v>
      </c>
      <c r="F101" s="11"/>
      <c r="G101" s="11"/>
      <c r="H101" s="11"/>
    </row>
    <row r="102" spans="1:8" ht="15.6" x14ac:dyDescent="0.3">
      <c r="A102" s="14"/>
      <c r="B102" s="13"/>
      <c r="C102" s="12"/>
      <c r="D102" s="12"/>
      <c r="E102" s="12"/>
      <c r="F102" s="11"/>
      <c r="G102" s="11"/>
      <c r="H102" s="11"/>
    </row>
    <row r="103" spans="1:8" ht="15.6" x14ac:dyDescent="0.3">
      <c r="A103" s="4"/>
      <c r="B103" s="4"/>
      <c r="C103" s="4"/>
      <c r="D103" s="4"/>
      <c r="E103" s="4"/>
      <c r="F103" s="4"/>
      <c r="G103" s="4"/>
      <c r="H103" s="4"/>
    </row>
    <row r="104" spans="1:8" ht="15.6" x14ac:dyDescent="0.3">
      <c r="F104" s="5"/>
      <c r="G104" s="5"/>
      <c r="H104" s="5"/>
    </row>
    <row r="105" spans="1:8" ht="18" x14ac:dyDescent="0.35">
      <c r="B105" s="10" t="s">
        <v>5</v>
      </c>
      <c r="C105" s="4"/>
      <c r="D105" s="4"/>
      <c r="E105" s="4"/>
      <c r="F105" s="3"/>
      <c r="G105" s="3"/>
      <c r="H105" s="3"/>
    </row>
    <row r="106" spans="1:8" ht="18" x14ac:dyDescent="0.35">
      <c r="B106" s="10" t="s">
        <v>4</v>
      </c>
      <c r="C106" s="4"/>
      <c r="D106" s="4"/>
      <c r="E106" s="9">
        <v>-40409</v>
      </c>
      <c r="F106" s="7"/>
      <c r="G106" s="7"/>
      <c r="H106" s="7"/>
    </row>
    <row r="107" spans="1:8" ht="15.6" x14ac:dyDescent="0.3">
      <c r="B107" s="4"/>
      <c r="C107" s="4"/>
      <c r="D107" s="4"/>
      <c r="E107" s="4"/>
      <c r="F107" s="5"/>
      <c r="G107" s="5"/>
      <c r="H107" s="5"/>
    </row>
    <row r="108" spans="1:8" ht="15.6" x14ac:dyDescent="0.3">
      <c r="B108" s="4"/>
      <c r="C108" s="4"/>
      <c r="D108" s="4"/>
      <c r="E108" s="4"/>
      <c r="F108" s="3"/>
      <c r="G108" s="3"/>
      <c r="H108" s="3"/>
    </row>
    <row r="109" spans="1:8" ht="15.6" x14ac:dyDescent="0.3">
      <c r="B109" s="4" t="s">
        <v>3</v>
      </c>
      <c r="C109" s="4"/>
      <c r="D109" s="4"/>
      <c r="E109" s="8" t="s">
        <v>2</v>
      </c>
      <c r="F109" s="7"/>
      <c r="G109" s="6"/>
    </row>
    <row r="110" spans="1:8" ht="15.6" x14ac:dyDescent="0.3">
      <c r="B110" s="4"/>
      <c r="C110" s="4"/>
      <c r="D110" s="4"/>
      <c r="E110" s="4"/>
      <c r="F110" s="5"/>
      <c r="G110" s="5"/>
      <c r="H110" s="5"/>
    </row>
    <row r="111" spans="1:8" ht="15.6" x14ac:dyDescent="0.3">
      <c r="B111" s="4"/>
      <c r="C111" s="4"/>
      <c r="D111" s="4"/>
      <c r="E111" s="4"/>
      <c r="F111" s="3"/>
      <c r="G111" s="3"/>
      <c r="H111" s="3"/>
    </row>
    <row r="112" spans="1:8" ht="15.6" x14ac:dyDescent="0.3">
      <c r="B112" s="4" t="s">
        <v>1</v>
      </c>
      <c r="C112" s="4"/>
      <c r="D112" s="4"/>
      <c r="E112" s="4" t="s">
        <v>0</v>
      </c>
      <c r="F112" s="3"/>
      <c r="G112" s="2"/>
    </row>
  </sheetData>
  <sheetProtection selectLockedCells="1" selectUnlockedCells="1"/>
  <mergeCells count="11">
    <mergeCell ref="B1:E1"/>
    <mergeCell ref="B2:E2"/>
    <mergeCell ref="B3:F3"/>
    <mergeCell ref="B4:E4"/>
    <mergeCell ref="A6:B6"/>
    <mergeCell ref="A7:B7"/>
    <mergeCell ref="A8:B8"/>
    <mergeCell ref="A9:B9"/>
    <mergeCell ref="A11:A13"/>
    <mergeCell ref="B11:B13"/>
    <mergeCell ref="C11:E12"/>
  </mergeCells>
  <pageMargins left="0.39374999999999999" right="0.19652777777777777" top="0" bottom="0.2361111111111111" header="0" footer="0.2361111111111111"/>
  <pageSetup paperSize="9" pageOrder="overThenDown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Зорге_72,1 НП</vt:lpstr>
    </vt:vector>
  </TitlesOfParts>
  <Company>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2017-02-24T05:30:24Z</dcterms:created>
  <dcterms:modified xsi:type="dcterms:W3CDTF">2017-02-24T05:30:45Z</dcterms:modified>
</cp:coreProperties>
</file>