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Зорге,72 НП" sheetId="1" r:id="rId1"/>
  </sheets>
  <calcPr calcId="144525"/>
</workbook>
</file>

<file path=xl/calcChain.xml><?xml version="1.0" encoding="utf-8"?>
<calcChain xmlns="http://schemas.openxmlformats.org/spreadsheetml/2006/main">
  <c r="E18" i="1" l="1"/>
  <c r="C19" i="1"/>
  <c r="D19" i="1"/>
  <c r="E19" i="1"/>
  <c r="E26" i="1"/>
  <c r="C32" i="1"/>
  <c r="D32" i="1"/>
  <c r="E32" i="1"/>
  <c r="C41" i="1"/>
  <c r="D41" i="1"/>
  <c r="E41" i="1"/>
  <c r="C49" i="1"/>
  <c r="C83" i="1" s="1"/>
  <c r="D49" i="1"/>
  <c r="D83" i="1" s="1"/>
  <c r="E49" i="1"/>
  <c r="C63" i="1"/>
  <c r="D63" i="1"/>
  <c r="E63" i="1"/>
  <c r="D73" i="1"/>
  <c r="E73" i="1"/>
  <c r="D81" i="1"/>
  <c r="E81" i="1"/>
  <c r="E83" i="1"/>
</calcChain>
</file>

<file path=xl/sharedStrings.xml><?xml version="1.0" encoding="utf-8"?>
<sst xmlns="http://schemas.openxmlformats.org/spreadsheetml/2006/main" count="94" uniqueCount="81">
  <si>
    <t>В.П.Завгородняя</t>
  </si>
  <si>
    <t>Председатель Совета дома</t>
  </si>
  <si>
    <t>Ю.Н.Береза</t>
  </si>
  <si>
    <t>Директор НП «Русь»</t>
  </si>
  <si>
    <t>Сальдо на 01.01.2017г.</t>
  </si>
  <si>
    <t>Результат   131839 - 109057 = 22782</t>
  </si>
  <si>
    <t>Всего:</t>
  </si>
  <si>
    <t>Диспетчер</t>
  </si>
  <si>
    <t xml:space="preserve">             ЕСН 30,2%                    </t>
  </si>
  <si>
    <t>Итого:</t>
  </si>
  <si>
    <t xml:space="preserve"> для гиса</t>
  </si>
  <si>
    <t xml:space="preserve"> холодной,горячей воды и электро</t>
  </si>
  <si>
    <t>Создание базы данных по счетчикам</t>
  </si>
  <si>
    <t>Декабрь</t>
  </si>
  <si>
    <t>Работы не проводились</t>
  </si>
  <si>
    <t>Ноябрь</t>
  </si>
  <si>
    <t>движения,под2,2эт</t>
  </si>
  <si>
    <t xml:space="preserve">Замена вышедшего из строя датчика </t>
  </si>
  <si>
    <t>2под.8эт.</t>
  </si>
  <si>
    <t xml:space="preserve">Замена оснований светильников </t>
  </si>
  <si>
    <t>Октябрь</t>
  </si>
  <si>
    <t>стояке гвс-под2</t>
  </si>
  <si>
    <t xml:space="preserve">Замена п/пропиленного вентеля на </t>
  </si>
  <si>
    <t>Сентябрь</t>
  </si>
  <si>
    <t xml:space="preserve"> фильтров</t>
  </si>
  <si>
    <t xml:space="preserve"> с ф50 на ф32, с установкой новых</t>
  </si>
  <si>
    <t xml:space="preserve">Перемонтаж общедомового водомера </t>
  </si>
  <si>
    <t>кв.36 с выходом на кровлю</t>
  </si>
  <si>
    <t xml:space="preserve">Замена стояка фановой трубы в </t>
  </si>
  <si>
    <t>под.1,2,3</t>
  </si>
  <si>
    <t xml:space="preserve">кового  и тамбурного освещения </t>
  </si>
  <si>
    <t xml:space="preserve">Монтаж новых электролиний козырь </t>
  </si>
  <si>
    <t>Август</t>
  </si>
  <si>
    <t>кап ремонта подъезда</t>
  </si>
  <si>
    <t xml:space="preserve">Влажная уборка 3-го подъезда, после </t>
  </si>
  <si>
    <t>Июль</t>
  </si>
  <si>
    <t>водоснабжения кв.37</t>
  </si>
  <si>
    <t xml:space="preserve">Восстановление стояка холодного </t>
  </si>
  <si>
    <t>под1,2,3, 23.05.2016 -аварийный вызов</t>
  </si>
  <si>
    <t xml:space="preserve">Восстановление освещения МОП, </t>
  </si>
  <si>
    <t>фта,под1, 22.05.2016-аварийн вызов</t>
  </si>
  <si>
    <t>Восстановление электропитания ли-</t>
  </si>
  <si>
    <t>Июнь</t>
  </si>
  <si>
    <t>ремонта подъезда</t>
  </si>
  <si>
    <t>Влажная уборка подъезда с 1-9этаж</t>
  </si>
  <si>
    <t>вынос на контейнерную площадку</t>
  </si>
  <si>
    <t xml:space="preserve">Спил большого сука и дерева и </t>
  </si>
  <si>
    <t>на 9 этаже, 2под</t>
  </si>
  <si>
    <t xml:space="preserve">нии с установкой отсечных вентелей </t>
  </si>
  <si>
    <t>Полная замена циркуляционной ли-</t>
  </si>
  <si>
    <t>май</t>
  </si>
  <si>
    <t>Озеленение</t>
  </si>
  <si>
    <t>урн, под1,2,3,</t>
  </si>
  <si>
    <t xml:space="preserve">Демонтаж старых и установка новых </t>
  </si>
  <si>
    <t>Апрель</t>
  </si>
  <si>
    <t>мусорокамерыры 1под.</t>
  </si>
  <si>
    <t xml:space="preserve">Врезка замка на помещение бывшей </t>
  </si>
  <si>
    <t>Март</t>
  </si>
  <si>
    <t>применениемем сварки под3</t>
  </si>
  <si>
    <t xml:space="preserve">Закрытие доступа кв.75а в подвал с </t>
  </si>
  <si>
    <t>Февраль</t>
  </si>
  <si>
    <t>мыкания ливневки(авар.раб)</t>
  </si>
  <si>
    <t>Ремонт кровельного покрытия при-</t>
  </si>
  <si>
    <t>воды (замена бурта ф63 -пайка)</t>
  </si>
  <si>
    <t xml:space="preserve">общедомовом узле учета холодной </t>
  </si>
  <si>
    <t xml:space="preserve">Устранение порыва холодной воды на </t>
  </si>
  <si>
    <t>Январь</t>
  </si>
  <si>
    <t>Всего</t>
  </si>
  <si>
    <t>Материалы</t>
  </si>
  <si>
    <t>з/плата</t>
  </si>
  <si>
    <t>Расход</t>
  </si>
  <si>
    <t>Описание работ и место их проведения</t>
  </si>
  <si>
    <t>№ п/п</t>
  </si>
  <si>
    <t xml:space="preserve">   Дебитор</t>
  </si>
  <si>
    <t xml:space="preserve">   Оплачено</t>
  </si>
  <si>
    <t xml:space="preserve">   Начислено</t>
  </si>
  <si>
    <t xml:space="preserve">   Сальдо на 01.01.2016г.</t>
  </si>
  <si>
    <t xml:space="preserve">                                      За 2016 года</t>
  </si>
  <si>
    <t xml:space="preserve">                              жилого дома Зорге, 72</t>
  </si>
  <si>
    <t xml:space="preserve">                                   сверки по текущему ремонту</t>
  </si>
  <si>
    <t xml:space="preserve">                                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</si>
</sst>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\ #,##0.00&quot;   &quot;;\-#,##0.00&quot;   &quot;;&quot; -&quot;00&quot;   &quot;;@\ "/>
  </numFmts>
  <fonts count="9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0">
    <xf numFmtId="0" fontId="0" fillId="0" borderId="0"/>
    <xf numFmtId="164" fontId="7" fillId="0" borderId="0" applyBorder="0" applyProtection="0">
      <alignment horizontal="center"/>
    </xf>
    <xf numFmtId="164" fontId="7" fillId="0" borderId="0" applyBorder="0" applyProtection="0">
      <alignment horizontal="center"/>
    </xf>
    <xf numFmtId="0" fontId="7" fillId="0" borderId="0" applyBorder="0" applyProtection="0">
      <alignment horizontal="center"/>
    </xf>
    <xf numFmtId="0" fontId="7" fillId="0" borderId="0" applyBorder="0" applyProtection="0">
      <alignment horizontal="center"/>
    </xf>
    <xf numFmtId="0" fontId="7" fillId="0" borderId="0" applyBorder="0" applyProtection="0">
      <alignment horizontal="center"/>
    </xf>
    <xf numFmtId="164" fontId="7" fillId="0" borderId="0" applyBorder="0" applyProtection="0">
      <alignment horizontal="center"/>
    </xf>
    <xf numFmtId="164" fontId="7" fillId="0" borderId="0" applyBorder="0" applyProtection="0">
      <alignment horizontal="center"/>
    </xf>
    <xf numFmtId="0" fontId="7" fillId="0" borderId="0" applyBorder="0" applyProtection="0">
      <alignment horizontal="center"/>
    </xf>
    <xf numFmtId="164" fontId="7" fillId="0" borderId="0" applyBorder="0" applyProtection="0">
      <alignment horizontal="center" textRotation="90"/>
    </xf>
    <xf numFmtId="164" fontId="7" fillId="0" borderId="0" applyBorder="0" applyProtection="0">
      <alignment horizontal="center" textRotation="90"/>
    </xf>
    <xf numFmtId="0" fontId="7" fillId="0" borderId="0" applyBorder="0" applyProtection="0">
      <alignment horizontal="center" textRotation="90"/>
    </xf>
    <xf numFmtId="0" fontId="7" fillId="0" borderId="0" applyBorder="0" applyProtection="0">
      <alignment horizontal="center" textRotation="90"/>
    </xf>
    <xf numFmtId="0" fontId="7" fillId="0" borderId="0" applyBorder="0" applyProtection="0">
      <alignment horizontal="center" textRotation="90"/>
    </xf>
    <xf numFmtId="164" fontId="7" fillId="0" borderId="0" applyBorder="0" applyProtection="0">
      <alignment horizontal="center" textRotation="90"/>
    </xf>
    <xf numFmtId="164" fontId="7" fillId="0" borderId="0" applyBorder="0" applyProtection="0">
      <alignment horizontal="center" textRotation="90"/>
    </xf>
    <xf numFmtId="0" fontId="7" fillId="0" borderId="0" applyBorder="0" applyProtection="0">
      <alignment horizontal="center" textRotation="90"/>
    </xf>
    <xf numFmtId="164" fontId="8" fillId="0" borderId="0" applyBorder="0" applyProtection="0"/>
    <xf numFmtId="164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164" fontId="8" fillId="0" borderId="0" applyBorder="0" applyProtection="0"/>
    <xf numFmtId="164" fontId="8" fillId="0" borderId="0" applyBorder="0" applyProtection="0"/>
    <xf numFmtId="0" fontId="8" fillId="0" borderId="0" applyBorder="0" applyProtection="0"/>
    <xf numFmtId="164" fontId="8" fillId="0" borderId="0" applyBorder="0" applyProtection="0"/>
    <xf numFmtId="0" fontId="8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5" fontId="1" fillId="0" borderId="0" applyBorder="0" applyProtection="0"/>
  </cellStyleXfs>
  <cellXfs count="53">
    <xf numFmtId="0" fontId="0" fillId="0" borderId="0" xfId="0"/>
    <xf numFmtId="0" fontId="0" fillId="0" borderId="0" xfId="0" applyNumberForma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NumberFormat="1" applyBorder="1"/>
    <xf numFmtId="0" fontId="2" fillId="0" borderId="1" xfId="0" applyNumberFormat="1" applyFont="1" applyFill="1" applyBorder="1"/>
    <xf numFmtId="2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2" fontId="0" fillId="0" borderId="1" xfId="0" applyNumberForma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0" xfId="0" applyNumberFormat="1" applyBorder="1"/>
    <xf numFmtId="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/>
    </xf>
    <xf numFmtId="0" fontId="5" fillId="0" borderId="0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/>
    <xf numFmtId="0" fontId="4" fillId="0" borderId="0" xfId="0" applyNumberFormat="1" applyFont="1"/>
    <xf numFmtId="0" fontId="6" fillId="0" borderId="0" xfId="0" applyNumberFormat="1" applyFont="1"/>
    <xf numFmtId="0" fontId="4" fillId="0" borderId="0" xfId="0" applyNumberFormat="1" applyFont="1" applyAlignment="1">
      <alignment horizontal="center"/>
    </xf>
  </cellXfs>
  <cellStyles count="40">
    <cellStyle name="Heading 2" xfId="1"/>
    <cellStyle name="Heading 2 2" xfId="2"/>
    <cellStyle name="Heading 2 3" xfId="3"/>
    <cellStyle name="Heading 2_Зорге_62" xfId="4"/>
    <cellStyle name="Heading 3" xfId="5"/>
    <cellStyle name="Heading 3 2" xfId="6"/>
    <cellStyle name="Heading 3_Зорге_62" xfId="7"/>
    <cellStyle name="Heading_Зорге,6" xfId="8"/>
    <cellStyle name="Heading1 2" xfId="9"/>
    <cellStyle name="Heading1 2 2" xfId="10"/>
    <cellStyle name="Heading1 2 3" xfId="11"/>
    <cellStyle name="Heading1 2_Зорге_62" xfId="12"/>
    <cellStyle name="Heading1 3" xfId="13"/>
    <cellStyle name="Heading1 3 2" xfId="14"/>
    <cellStyle name="Heading1 3_Зорге_62" xfId="15"/>
    <cellStyle name="Heading1_Зорге,6" xfId="16"/>
    <cellStyle name="Result 2" xfId="17"/>
    <cellStyle name="Result 2 2" xfId="18"/>
    <cellStyle name="Result 2 3" xfId="19"/>
    <cellStyle name="Result 2_Зорге_62" xfId="20"/>
    <cellStyle name="Result 3" xfId="21"/>
    <cellStyle name="Result 3 2" xfId="22"/>
    <cellStyle name="Result 3_Зорге_62" xfId="23"/>
    <cellStyle name="Result_Зорге,6" xfId="24"/>
    <cellStyle name="Result2 2" xfId="25"/>
    <cellStyle name="Result2_Зорге,6" xfId="26"/>
    <cellStyle name="Обычный" xfId="0" builtinId="0"/>
    <cellStyle name="Обычный 2" xfId="27"/>
    <cellStyle name="Обычный 2 2" xfId="28"/>
    <cellStyle name="Обычный 2 3" xfId="29"/>
    <cellStyle name="Обычный 2_Зорге_62" xfId="30"/>
    <cellStyle name="Обычный 3" xfId="31"/>
    <cellStyle name="Обычный 3 2" xfId="32"/>
    <cellStyle name="Обычный 4" xfId="33"/>
    <cellStyle name="Обычный 4 2" xfId="34"/>
    <cellStyle name="Обычный 4 3" xfId="35"/>
    <cellStyle name="Обычный 4_Зорге_62" xfId="36"/>
    <cellStyle name="Обычный 5" xfId="37"/>
    <cellStyle name="Обычный 6" xfId="38"/>
    <cellStyle name="Финансов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73" zoomScale="110" zoomScaleNormal="110" workbookViewId="0">
      <selection activeCell="B91" sqref="B91"/>
    </sheetView>
  </sheetViews>
  <sheetFormatPr defaultRowHeight="13.8" x14ac:dyDescent="0.25"/>
  <cols>
    <col min="1" max="1" width="4" style="1" customWidth="1"/>
    <col min="2" max="2" width="33.8984375" style="1" customWidth="1"/>
    <col min="3" max="3" width="9.59765625" style="1" customWidth="1"/>
    <col min="4" max="4" width="11.09765625" style="1" customWidth="1"/>
    <col min="5" max="5" width="12.19921875" style="1" customWidth="1"/>
    <col min="6" max="6" width="7.5" style="1" customWidth="1"/>
    <col min="7" max="7" width="9" style="1" customWidth="1"/>
    <col min="8" max="8" width="6.8984375" style="1" customWidth="1"/>
    <col min="9" max="16384" width="8.796875" style="1"/>
  </cols>
  <sheetData>
    <row r="1" spans="1:8" ht="18" x14ac:dyDescent="0.35">
      <c r="A1" s="10"/>
      <c r="B1" s="52" t="s">
        <v>80</v>
      </c>
      <c r="C1" s="52"/>
      <c r="D1" s="52"/>
      <c r="E1" s="52"/>
    </row>
    <row r="2" spans="1:8" ht="18" x14ac:dyDescent="0.35">
      <c r="A2" s="10"/>
      <c r="B2" s="52" t="s">
        <v>79</v>
      </c>
      <c r="C2" s="52"/>
      <c r="D2" s="52"/>
      <c r="E2" s="52"/>
    </row>
    <row r="3" spans="1:8" ht="18" x14ac:dyDescent="0.35">
      <c r="A3" s="10"/>
      <c r="B3" s="52" t="s">
        <v>78</v>
      </c>
      <c r="C3" s="52"/>
      <c r="D3" s="52"/>
      <c r="E3" s="52"/>
    </row>
    <row r="4" spans="1:8" ht="18" x14ac:dyDescent="0.35">
      <c r="A4" s="10"/>
      <c r="B4" s="52" t="s">
        <v>77</v>
      </c>
      <c r="C4" s="52"/>
      <c r="D4" s="52"/>
      <c r="E4" s="52"/>
    </row>
    <row r="5" spans="1:8" ht="18" x14ac:dyDescent="0.35">
      <c r="A5" s="51" t="s">
        <v>76</v>
      </c>
      <c r="B5" s="51"/>
      <c r="C5" s="49"/>
      <c r="D5" s="10"/>
    </row>
    <row r="6" spans="1:8" ht="18" x14ac:dyDescent="0.35">
      <c r="A6" s="50" t="s">
        <v>75</v>
      </c>
      <c r="B6" s="50"/>
      <c r="C6" s="10"/>
      <c r="D6" s="10"/>
      <c r="E6" s="1">
        <v>134389</v>
      </c>
    </row>
    <row r="7" spans="1:8" ht="18" x14ac:dyDescent="0.35">
      <c r="A7" s="50" t="s">
        <v>74</v>
      </c>
      <c r="B7" s="50"/>
      <c r="C7" s="10"/>
      <c r="D7" s="10"/>
      <c r="E7" s="1">
        <v>131839</v>
      </c>
    </row>
    <row r="8" spans="1:8" ht="18" x14ac:dyDescent="0.35">
      <c r="A8" s="50" t="s">
        <v>73</v>
      </c>
      <c r="B8" s="50"/>
      <c r="C8" s="10"/>
      <c r="D8" s="10"/>
      <c r="E8" s="1">
        <v>2550</v>
      </c>
    </row>
    <row r="9" spans="1:8" ht="18" x14ac:dyDescent="0.35">
      <c r="A9" s="10"/>
      <c r="B9" s="10"/>
      <c r="C9" s="10"/>
      <c r="D9" s="49" t="s">
        <v>9</v>
      </c>
    </row>
    <row r="10" spans="1:8" ht="13.8" customHeight="1" x14ac:dyDescent="0.25">
      <c r="A10" s="46" t="s">
        <v>72</v>
      </c>
      <c r="B10" s="48" t="s">
        <v>71</v>
      </c>
      <c r="C10" s="48" t="s">
        <v>70</v>
      </c>
      <c r="D10" s="48"/>
      <c r="E10" s="48"/>
    </row>
    <row r="11" spans="1:8" x14ac:dyDescent="0.25">
      <c r="A11" s="46"/>
      <c r="B11" s="46"/>
      <c r="C11" s="48"/>
      <c r="D11" s="48"/>
      <c r="E11" s="48"/>
      <c r="F11" s="47"/>
    </row>
    <row r="12" spans="1:8" x14ac:dyDescent="0.25">
      <c r="A12" s="46"/>
      <c r="B12" s="46"/>
      <c r="C12" s="45" t="s">
        <v>69</v>
      </c>
      <c r="D12" s="45" t="s">
        <v>68</v>
      </c>
      <c r="E12" s="45" t="s">
        <v>67</v>
      </c>
      <c r="F12" s="44"/>
      <c r="G12" s="44"/>
      <c r="H12" s="44"/>
    </row>
    <row r="13" spans="1:8" ht="15.6" x14ac:dyDescent="0.3">
      <c r="A13" s="13"/>
      <c r="B13" s="18" t="s">
        <v>66</v>
      </c>
      <c r="C13" s="13"/>
      <c r="D13" s="13"/>
      <c r="E13" s="13"/>
      <c r="F13" s="11"/>
      <c r="G13" s="11"/>
      <c r="H13" s="11"/>
    </row>
    <row r="14" spans="1:8" ht="15.6" x14ac:dyDescent="0.3">
      <c r="A14" s="18">
        <v>1</v>
      </c>
      <c r="B14" s="20" t="s">
        <v>65</v>
      </c>
      <c r="C14" s="22"/>
      <c r="D14" s="22"/>
      <c r="E14" s="17"/>
      <c r="F14" s="11"/>
      <c r="G14" s="11"/>
      <c r="H14" s="11"/>
    </row>
    <row r="15" spans="1:8" ht="15.6" x14ac:dyDescent="0.3">
      <c r="A15" s="18"/>
      <c r="B15" s="20" t="s">
        <v>64</v>
      </c>
      <c r="C15" s="41"/>
      <c r="D15" s="41"/>
      <c r="E15" s="17"/>
      <c r="F15" s="11"/>
      <c r="G15" s="11"/>
      <c r="H15" s="11"/>
    </row>
    <row r="16" spans="1:8" ht="15.6" x14ac:dyDescent="0.3">
      <c r="A16" s="18"/>
      <c r="B16" s="43" t="s">
        <v>63</v>
      </c>
      <c r="C16" s="17">
        <v>1150</v>
      </c>
      <c r="D16" s="17"/>
      <c r="E16" s="17">
        <v>1150</v>
      </c>
      <c r="F16" s="11"/>
      <c r="G16" s="11"/>
      <c r="H16" s="11"/>
    </row>
    <row r="17" spans="1:8" ht="15.6" x14ac:dyDescent="0.3">
      <c r="A17" s="18">
        <v>2</v>
      </c>
      <c r="B17" s="30" t="s">
        <v>62</v>
      </c>
      <c r="C17" s="31"/>
      <c r="D17" s="31"/>
      <c r="E17" s="17"/>
      <c r="F17" s="11"/>
      <c r="G17" s="11"/>
      <c r="H17" s="11"/>
    </row>
    <row r="18" spans="1:8" ht="15.6" x14ac:dyDescent="0.3">
      <c r="A18" s="18"/>
      <c r="B18" s="36" t="s">
        <v>61</v>
      </c>
      <c r="C18" s="31">
        <v>4370</v>
      </c>
      <c r="D18" s="31">
        <v>703</v>
      </c>
      <c r="E18" s="17">
        <f>SUM(C18:D18)</f>
        <v>5073</v>
      </c>
      <c r="F18" s="11"/>
      <c r="G18" s="11"/>
      <c r="H18" s="11"/>
    </row>
    <row r="19" spans="1:8" ht="15.6" x14ac:dyDescent="0.3">
      <c r="A19" s="18"/>
      <c r="B19" s="14" t="s">
        <v>9</v>
      </c>
      <c r="C19" s="12">
        <f>SUM(C16:C18)</f>
        <v>5520</v>
      </c>
      <c r="D19" s="12">
        <f>SUM(D18:D18)</f>
        <v>703</v>
      </c>
      <c r="E19" s="12">
        <f>SUM(E16:E18)</f>
        <v>6223</v>
      </c>
      <c r="F19" s="11"/>
      <c r="G19" s="11"/>
      <c r="H19" s="11"/>
    </row>
    <row r="20" spans="1:8" ht="15.6" x14ac:dyDescent="0.3">
      <c r="A20" s="18"/>
      <c r="B20" s="18" t="s">
        <v>60</v>
      </c>
      <c r="C20" s="42"/>
      <c r="D20" s="42"/>
      <c r="E20" s="15"/>
      <c r="F20" s="11"/>
      <c r="G20" s="11"/>
      <c r="H20" s="11"/>
    </row>
    <row r="21" spans="1:8" ht="15.6" x14ac:dyDescent="0.3">
      <c r="A21" s="18">
        <v>1</v>
      </c>
      <c r="B21" s="20" t="s">
        <v>59</v>
      </c>
      <c r="C21" s="22"/>
      <c r="D21" s="22"/>
      <c r="E21" s="17"/>
      <c r="F21" s="11"/>
      <c r="G21" s="11"/>
      <c r="H21" s="11"/>
    </row>
    <row r="22" spans="1:8" ht="15.6" x14ac:dyDescent="0.3">
      <c r="A22" s="18"/>
      <c r="B22" s="20" t="s">
        <v>58</v>
      </c>
      <c r="C22" s="25">
        <v>575</v>
      </c>
      <c r="D22" s="41"/>
      <c r="E22" s="17">
        <v>575</v>
      </c>
      <c r="F22" s="11"/>
      <c r="G22" s="11"/>
      <c r="H22" s="11"/>
    </row>
    <row r="23" spans="1:8" ht="15.6" x14ac:dyDescent="0.3">
      <c r="A23" s="18"/>
      <c r="B23" s="14" t="s">
        <v>9</v>
      </c>
      <c r="C23" s="40">
        <v>575</v>
      </c>
      <c r="D23" s="40">
        <v>0</v>
      </c>
      <c r="E23" s="12">
        <v>575</v>
      </c>
      <c r="F23" s="11"/>
      <c r="G23" s="11"/>
      <c r="H23" s="11"/>
    </row>
    <row r="24" spans="1:8" ht="15.6" x14ac:dyDescent="0.3">
      <c r="A24" s="18"/>
      <c r="B24" s="18" t="s">
        <v>57</v>
      </c>
      <c r="C24" s="15"/>
      <c r="D24" s="15"/>
      <c r="E24" s="15"/>
      <c r="F24" s="11"/>
      <c r="G24" s="11"/>
      <c r="H24" s="11"/>
    </row>
    <row r="25" spans="1:8" ht="15.6" x14ac:dyDescent="0.3">
      <c r="A25" s="18">
        <v>1</v>
      </c>
      <c r="B25" s="20" t="s">
        <v>56</v>
      </c>
      <c r="C25" s="22"/>
      <c r="D25" s="22"/>
      <c r="E25" s="15"/>
      <c r="F25" s="11"/>
      <c r="G25" s="11"/>
      <c r="H25" s="11"/>
    </row>
    <row r="26" spans="1:8" ht="15.6" x14ac:dyDescent="0.3">
      <c r="A26" s="18"/>
      <c r="B26" s="20" t="s">
        <v>55</v>
      </c>
      <c r="C26" s="25">
        <v>575</v>
      </c>
      <c r="D26" s="25">
        <v>30</v>
      </c>
      <c r="E26" s="17">
        <f>SUM(C26:D26)</f>
        <v>605</v>
      </c>
      <c r="F26" s="11"/>
      <c r="G26" s="11"/>
      <c r="H26" s="11"/>
    </row>
    <row r="27" spans="1:8" ht="15.6" x14ac:dyDescent="0.3">
      <c r="A27" s="18"/>
      <c r="B27" s="14" t="s">
        <v>9</v>
      </c>
      <c r="C27" s="12">
        <v>575</v>
      </c>
      <c r="D27" s="34">
        <v>30</v>
      </c>
      <c r="E27" s="12">
        <v>605</v>
      </c>
      <c r="F27" s="11"/>
      <c r="G27" s="11"/>
      <c r="H27" s="11"/>
    </row>
    <row r="28" spans="1:8" ht="15.6" x14ac:dyDescent="0.3">
      <c r="A28" s="18"/>
      <c r="B28" s="18" t="s">
        <v>54</v>
      </c>
      <c r="C28" s="15"/>
      <c r="D28" s="15"/>
      <c r="E28" s="21"/>
      <c r="F28" s="39"/>
      <c r="G28" s="39"/>
      <c r="H28" s="39"/>
    </row>
    <row r="29" spans="1:8" ht="15.6" x14ac:dyDescent="0.3">
      <c r="A29" s="18">
        <v>1</v>
      </c>
      <c r="B29" s="20" t="s">
        <v>53</v>
      </c>
      <c r="C29" s="22"/>
      <c r="D29" s="22"/>
      <c r="E29" s="21"/>
      <c r="F29" s="39"/>
      <c r="G29" s="39"/>
      <c r="H29" s="39"/>
    </row>
    <row r="30" spans="1:8" ht="15.6" x14ac:dyDescent="0.3">
      <c r="A30" s="18"/>
      <c r="B30" s="20" t="s">
        <v>52</v>
      </c>
      <c r="C30" s="25">
        <v>4140</v>
      </c>
      <c r="D30" s="25"/>
      <c r="E30" s="31">
        <v>4140</v>
      </c>
      <c r="F30" s="39"/>
      <c r="G30" s="39"/>
      <c r="H30" s="39"/>
    </row>
    <row r="31" spans="1:8" ht="15.6" x14ac:dyDescent="0.3">
      <c r="A31" s="18">
        <v>2</v>
      </c>
      <c r="B31" s="20" t="s">
        <v>51</v>
      </c>
      <c r="C31" s="31"/>
      <c r="D31" s="31">
        <v>173.8</v>
      </c>
      <c r="E31" s="31">
        <v>173.8</v>
      </c>
      <c r="F31" s="39"/>
      <c r="G31" s="39"/>
      <c r="H31" s="39"/>
    </row>
    <row r="32" spans="1:8" ht="15.6" x14ac:dyDescent="0.3">
      <c r="A32" s="18"/>
      <c r="B32" s="14" t="s">
        <v>9</v>
      </c>
      <c r="C32" s="12">
        <f>SUM(C30:C31)</f>
        <v>4140</v>
      </c>
      <c r="D32" s="12">
        <f>SUM(D31:D31)</f>
        <v>173.8</v>
      </c>
      <c r="E32" s="12">
        <f>SUM(E30:E31)</f>
        <v>4313.8</v>
      </c>
      <c r="F32" s="39"/>
      <c r="G32" s="39"/>
      <c r="H32" s="39"/>
    </row>
    <row r="33" spans="1:8" ht="15.6" x14ac:dyDescent="0.3">
      <c r="A33" s="18"/>
      <c r="B33" s="26" t="s">
        <v>50</v>
      </c>
      <c r="C33" s="23"/>
      <c r="D33" s="23"/>
      <c r="E33" s="13"/>
      <c r="F33" s="39"/>
      <c r="G33" s="39"/>
      <c r="H33" s="39"/>
    </row>
    <row r="34" spans="1:8" ht="15.6" x14ac:dyDescent="0.3">
      <c r="A34" s="32">
        <v>1</v>
      </c>
      <c r="B34" s="20" t="s">
        <v>49</v>
      </c>
      <c r="C34" s="22"/>
      <c r="D34" s="22"/>
      <c r="E34" s="17"/>
      <c r="F34" s="39"/>
      <c r="G34" s="39"/>
      <c r="H34" s="39"/>
    </row>
    <row r="35" spans="1:8" ht="15.6" x14ac:dyDescent="0.3">
      <c r="A35" s="32"/>
      <c r="B35" s="20" t="s">
        <v>48</v>
      </c>
      <c r="C35" s="21"/>
      <c r="D35" s="21"/>
      <c r="E35" s="17"/>
      <c r="F35" s="39"/>
      <c r="G35" s="39"/>
      <c r="H35" s="39"/>
    </row>
    <row r="36" spans="1:8" ht="15.6" x14ac:dyDescent="0.3">
      <c r="A36" s="32"/>
      <c r="B36" s="20" t="s">
        <v>47</v>
      </c>
      <c r="C36" s="31">
        <v>7820</v>
      </c>
      <c r="D36" s="31">
        <v>12080</v>
      </c>
      <c r="E36" s="17">
        <v>19900</v>
      </c>
      <c r="F36" s="39"/>
      <c r="G36" s="39"/>
      <c r="H36" s="39"/>
    </row>
    <row r="37" spans="1:8" ht="15.6" x14ac:dyDescent="0.3">
      <c r="A37" s="32">
        <v>2</v>
      </c>
      <c r="B37" s="20" t="s">
        <v>46</v>
      </c>
      <c r="C37" s="31"/>
      <c r="D37" s="31"/>
      <c r="E37" s="17"/>
      <c r="F37" s="39"/>
      <c r="G37" s="39"/>
      <c r="H37" s="39"/>
    </row>
    <row r="38" spans="1:8" ht="15.6" x14ac:dyDescent="0.3">
      <c r="A38" s="32"/>
      <c r="B38" s="36" t="s">
        <v>45</v>
      </c>
      <c r="C38" s="31">
        <v>6900</v>
      </c>
      <c r="D38" s="31"/>
      <c r="E38" s="17">
        <v>6900</v>
      </c>
      <c r="F38" s="39"/>
      <c r="G38" s="39"/>
      <c r="H38" s="39"/>
    </row>
    <row r="39" spans="1:8" ht="15.6" x14ac:dyDescent="0.3">
      <c r="A39" s="32">
        <v>3</v>
      </c>
      <c r="B39" s="36" t="s">
        <v>44</v>
      </c>
      <c r="C39" s="31"/>
      <c r="D39" s="31"/>
      <c r="E39" s="17"/>
      <c r="F39" s="39"/>
      <c r="G39" s="39"/>
      <c r="H39" s="39"/>
    </row>
    <row r="40" spans="1:8" ht="15.6" x14ac:dyDescent="0.3">
      <c r="A40" s="32"/>
      <c r="B40" s="30" t="s">
        <v>43</v>
      </c>
      <c r="C40" s="17">
        <v>1725</v>
      </c>
      <c r="D40" s="17"/>
      <c r="E40" s="17">
        <v>1725</v>
      </c>
      <c r="F40" s="39"/>
      <c r="G40" s="39"/>
      <c r="H40" s="39"/>
    </row>
    <row r="41" spans="1:8" ht="15.6" x14ac:dyDescent="0.3">
      <c r="A41" s="32"/>
      <c r="B41" s="14" t="s">
        <v>9</v>
      </c>
      <c r="C41" s="12">
        <f>SUM(C36:C40)</f>
        <v>16445</v>
      </c>
      <c r="D41" s="12">
        <f>SUM(D36:D40)</f>
        <v>12080</v>
      </c>
      <c r="E41" s="12">
        <f>SUM(E36:E40)</f>
        <v>28525</v>
      </c>
      <c r="F41" s="39"/>
      <c r="G41" s="39"/>
      <c r="H41" s="39"/>
    </row>
    <row r="42" spans="1:8" ht="15.6" x14ac:dyDescent="0.3">
      <c r="A42" s="18"/>
      <c r="B42" s="26" t="s">
        <v>42</v>
      </c>
      <c r="C42" s="33"/>
      <c r="D42" s="33"/>
      <c r="E42" s="12"/>
      <c r="F42" s="11"/>
      <c r="G42" s="11"/>
      <c r="H42" s="11"/>
    </row>
    <row r="43" spans="1:8" ht="15.6" x14ac:dyDescent="0.3">
      <c r="A43" s="32">
        <v>1</v>
      </c>
      <c r="B43" s="20" t="s">
        <v>41</v>
      </c>
      <c r="C43" s="22"/>
      <c r="D43" s="22"/>
      <c r="E43" s="38"/>
      <c r="F43" s="11"/>
      <c r="G43" s="11"/>
      <c r="H43" s="11"/>
    </row>
    <row r="44" spans="1:8" ht="15.6" x14ac:dyDescent="0.3">
      <c r="A44" s="32"/>
      <c r="B44" s="20" t="s">
        <v>40</v>
      </c>
      <c r="C44" s="31">
        <v>575</v>
      </c>
      <c r="D44" s="31"/>
      <c r="E44" s="37">
        <v>575</v>
      </c>
      <c r="F44" s="11"/>
      <c r="G44" s="11"/>
      <c r="H44" s="11"/>
    </row>
    <row r="45" spans="1:8" ht="15.6" x14ac:dyDescent="0.3">
      <c r="A45" s="32">
        <v>2</v>
      </c>
      <c r="B45" s="20" t="s">
        <v>39</v>
      </c>
      <c r="C45" s="31"/>
      <c r="D45" s="31"/>
      <c r="E45" s="17"/>
      <c r="F45" s="11"/>
      <c r="G45" s="11"/>
      <c r="H45" s="11"/>
    </row>
    <row r="46" spans="1:8" ht="15.6" x14ac:dyDescent="0.3">
      <c r="A46" s="32"/>
      <c r="B46" s="36" t="s">
        <v>38</v>
      </c>
      <c r="C46" s="31">
        <v>575</v>
      </c>
      <c r="D46" s="31"/>
      <c r="E46" s="17">
        <v>575</v>
      </c>
      <c r="F46" s="11"/>
      <c r="G46" s="11"/>
      <c r="H46" s="11"/>
    </row>
    <row r="47" spans="1:8" ht="15.6" x14ac:dyDescent="0.3">
      <c r="A47" s="32">
        <v>3</v>
      </c>
      <c r="B47" s="36" t="s">
        <v>37</v>
      </c>
      <c r="C47" s="31"/>
      <c r="D47" s="31"/>
      <c r="E47" s="12"/>
      <c r="F47" s="11"/>
      <c r="G47" s="11"/>
      <c r="H47" s="11"/>
    </row>
    <row r="48" spans="1:8" ht="15.6" x14ac:dyDescent="0.3">
      <c r="A48" s="32"/>
      <c r="B48" s="20" t="s">
        <v>36</v>
      </c>
      <c r="C48" s="25">
        <v>575</v>
      </c>
      <c r="D48" s="25">
        <v>500</v>
      </c>
      <c r="E48" s="17">
        <v>1075</v>
      </c>
      <c r="F48" s="11"/>
      <c r="G48" s="11"/>
      <c r="H48" s="11"/>
    </row>
    <row r="49" spans="1:8" ht="15.6" x14ac:dyDescent="0.3">
      <c r="A49" s="18"/>
      <c r="B49" s="35" t="s">
        <v>9</v>
      </c>
      <c r="C49" s="12">
        <f>SUM(C44:C48)</f>
        <v>1725</v>
      </c>
      <c r="D49" s="34">
        <f>SUM(D48:D48)</f>
        <v>500</v>
      </c>
      <c r="E49" s="12">
        <f>SUM(E44:E48)</f>
        <v>2225</v>
      </c>
      <c r="F49" s="11"/>
      <c r="G49" s="11"/>
      <c r="H49" s="11"/>
    </row>
    <row r="50" spans="1:8" ht="15.6" x14ac:dyDescent="0.3">
      <c r="A50" s="18"/>
      <c r="B50" s="26" t="s">
        <v>35</v>
      </c>
      <c r="C50" s="33"/>
      <c r="D50" s="33"/>
      <c r="E50" s="12"/>
      <c r="F50" s="11"/>
      <c r="G50" s="11"/>
      <c r="H50" s="11"/>
    </row>
    <row r="51" spans="1:8" ht="15.6" x14ac:dyDescent="0.3">
      <c r="A51" s="32">
        <v>1</v>
      </c>
      <c r="B51" s="20" t="s">
        <v>34</v>
      </c>
      <c r="C51" s="21"/>
      <c r="D51" s="21"/>
      <c r="E51" s="17"/>
      <c r="F51" s="11"/>
      <c r="G51" s="11"/>
      <c r="H51" s="11"/>
    </row>
    <row r="52" spans="1:8" ht="15.6" x14ac:dyDescent="0.3">
      <c r="A52" s="32"/>
      <c r="B52" s="30" t="s">
        <v>33</v>
      </c>
      <c r="C52" s="31">
        <v>1150</v>
      </c>
      <c r="D52" s="31">
        <v>0</v>
      </c>
      <c r="E52" s="17">
        <v>1150</v>
      </c>
      <c r="F52" s="11"/>
      <c r="G52" s="11"/>
      <c r="H52" s="11"/>
    </row>
    <row r="53" spans="1:8" ht="15.6" x14ac:dyDescent="0.3">
      <c r="A53" s="32"/>
      <c r="B53" s="14" t="s">
        <v>9</v>
      </c>
      <c r="C53" s="12">
        <v>1150</v>
      </c>
      <c r="D53" s="12">
        <v>0</v>
      </c>
      <c r="E53" s="12">
        <v>1150</v>
      </c>
      <c r="F53" s="11"/>
      <c r="G53" s="11"/>
      <c r="H53" s="11"/>
    </row>
    <row r="54" spans="1:8" ht="15.6" x14ac:dyDescent="0.3">
      <c r="A54" s="18"/>
      <c r="B54" s="18" t="s">
        <v>32</v>
      </c>
      <c r="C54" s="23"/>
      <c r="D54" s="23"/>
      <c r="E54" s="17"/>
      <c r="F54" s="11"/>
      <c r="G54" s="11"/>
      <c r="H54" s="11"/>
    </row>
    <row r="55" spans="1:8" ht="15.6" x14ac:dyDescent="0.3">
      <c r="A55" s="18">
        <v>1</v>
      </c>
      <c r="B55" s="20" t="s">
        <v>31</v>
      </c>
      <c r="C55" s="22"/>
      <c r="D55" s="22"/>
      <c r="E55" s="17"/>
      <c r="F55" s="11"/>
      <c r="G55" s="11"/>
      <c r="H55" s="11"/>
    </row>
    <row r="56" spans="1:8" ht="15.6" x14ac:dyDescent="0.3">
      <c r="A56" s="18"/>
      <c r="B56" s="20" t="s">
        <v>30</v>
      </c>
      <c r="C56" s="21"/>
      <c r="D56" s="21"/>
      <c r="E56" s="17"/>
      <c r="F56" s="11"/>
      <c r="G56" s="11"/>
      <c r="H56" s="11"/>
    </row>
    <row r="57" spans="1:8" ht="15.6" x14ac:dyDescent="0.3">
      <c r="A57" s="18"/>
      <c r="B57" s="20" t="s">
        <v>29</v>
      </c>
      <c r="C57" s="31">
        <v>17250</v>
      </c>
      <c r="D57" s="31">
        <v>1547.6</v>
      </c>
      <c r="E57" s="17">
        <v>18797.599999999999</v>
      </c>
      <c r="F57" s="11"/>
      <c r="G57" s="11"/>
      <c r="H57" s="11"/>
    </row>
    <row r="58" spans="1:8" ht="15.6" x14ac:dyDescent="0.3">
      <c r="A58" s="18">
        <v>2</v>
      </c>
      <c r="B58" s="20" t="s">
        <v>28</v>
      </c>
      <c r="C58" s="31"/>
      <c r="D58" s="31"/>
      <c r="E58" s="17"/>
      <c r="F58" s="11"/>
      <c r="G58" s="11"/>
      <c r="H58" s="11"/>
    </row>
    <row r="59" spans="1:8" ht="15.6" x14ac:dyDescent="0.3">
      <c r="A59" s="18"/>
      <c r="B59" s="20" t="s">
        <v>27</v>
      </c>
      <c r="C59" s="31">
        <v>2300</v>
      </c>
      <c r="D59" s="31">
        <v>795</v>
      </c>
      <c r="E59" s="17">
        <v>3095</v>
      </c>
      <c r="F59" s="11"/>
      <c r="G59" s="11"/>
      <c r="H59" s="11"/>
    </row>
    <row r="60" spans="1:8" ht="15.6" x14ac:dyDescent="0.3">
      <c r="A60" s="18">
        <v>3</v>
      </c>
      <c r="B60" s="20" t="s">
        <v>26</v>
      </c>
      <c r="C60" s="17"/>
      <c r="D60" s="17"/>
      <c r="E60" s="17"/>
      <c r="F60" s="11"/>
      <c r="G60" s="11"/>
      <c r="H60" s="11"/>
    </row>
    <row r="61" spans="1:8" ht="15.6" x14ac:dyDescent="0.3">
      <c r="A61" s="18"/>
      <c r="B61" s="20" t="s">
        <v>25</v>
      </c>
      <c r="C61" s="17"/>
      <c r="D61" s="17"/>
      <c r="E61" s="17"/>
      <c r="F61" s="11"/>
      <c r="G61" s="11"/>
      <c r="H61" s="11"/>
    </row>
    <row r="62" spans="1:8" ht="15.6" x14ac:dyDescent="0.3">
      <c r="A62" s="18"/>
      <c r="B62" s="20" t="s">
        <v>24</v>
      </c>
      <c r="C62" s="17">
        <v>3400</v>
      </c>
      <c r="D62" s="17">
        <v>8923</v>
      </c>
      <c r="E62" s="17">
        <v>12323</v>
      </c>
      <c r="F62" s="11"/>
      <c r="G62" s="11"/>
      <c r="H62" s="11"/>
    </row>
    <row r="63" spans="1:8" ht="15.6" x14ac:dyDescent="0.3">
      <c r="A63" s="18"/>
      <c r="B63" s="14" t="s">
        <v>9</v>
      </c>
      <c r="C63" s="12">
        <f>SUM(C57:C62)</f>
        <v>22950</v>
      </c>
      <c r="D63" s="12">
        <f>SUM(D57:D62)</f>
        <v>11265.6</v>
      </c>
      <c r="E63" s="12">
        <f>SUM(E57:E62)</f>
        <v>34215.599999999999</v>
      </c>
      <c r="F63" s="11"/>
      <c r="G63" s="11"/>
      <c r="H63" s="11"/>
    </row>
    <row r="64" spans="1:8" ht="15.6" x14ac:dyDescent="0.3">
      <c r="A64" s="18"/>
      <c r="B64" s="18" t="s">
        <v>23</v>
      </c>
      <c r="C64" s="17"/>
      <c r="D64" s="17"/>
      <c r="E64" s="17"/>
      <c r="F64" s="11"/>
      <c r="G64" s="11"/>
      <c r="H64" s="11"/>
    </row>
    <row r="65" spans="1:8" ht="15.6" x14ac:dyDescent="0.3">
      <c r="A65" s="18">
        <v>1</v>
      </c>
      <c r="B65" s="20" t="s">
        <v>22</v>
      </c>
      <c r="C65" s="21"/>
      <c r="D65" s="21"/>
      <c r="E65" s="17"/>
      <c r="F65" s="11"/>
      <c r="G65" s="11"/>
      <c r="H65" s="11"/>
    </row>
    <row r="66" spans="1:8" ht="15.6" x14ac:dyDescent="0.3">
      <c r="A66" s="18"/>
      <c r="B66" s="30" t="s">
        <v>21</v>
      </c>
      <c r="C66" s="17">
        <v>575</v>
      </c>
      <c r="D66" s="17">
        <v>400</v>
      </c>
      <c r="E66" s="17">
        <v>975</v>
      </c>
      <c r="F66" s="11"/>
      <c r="G66" s="11"/>
      <c r="H66" s="11"/>
    </row>
    <row r="67" spans="1:8" ht="15.6" x14ac:dyDescent="0.3">
      <c r="A67" s="18"/>
      <c r="B67" s="14" t="s">
        <v>9</v>
      </c>
      <c r="C67" s="12">
        <v>575</v>
      </c>
      <c r="D67" s="12">
        <v>400</v>
      </c>
      <c r="E67" s="12">
        <v>975</v>
      </c>
      <c r="F67" s="27"/>
      <c r="G67" s="27"/>
      <c r="H67" s="11"/>
    </row>
    <row r="68" spans="1:8" ht="15.6" x14ac:dyDescent="0.3">
      <c r="A68" s="18"/>
      <c r="B68" s="18" t="s">
        <v>20</v>
      </c>
      <c r="C68" s="17"/>
      <c r="D68" s="17"/>
      <c r="E68" s="17"/>
      <c r="F68" s="11"/>
      <c r="G68" s="11"/>
      <c r="H68" s="11"/>
    </row>
    <row r="69" spans="1:8" ht="15.6" x14ac:dyDescent="0.3">
      <c r="A69" s="18">
        <v>1</v>
      </c>
      <c r="B69" s="20" t="s">
        <v>19</v>
      </c>
      <c r="C69" s="22"/>
      <c r="D69" s="22"/>
      <c r="E69" s="17"/>
      <c r="F69" s="11"/>
      <c r="G69" s="11"/>
      <c r="H69" s="11"/>
    </row>
    <row r="70" spans="1:8" ht="15.6" x14ac:dyDescent="0.3">
      <c r="A70" s="18"/>
      <c r="B70" s="20" t="s">
        <v>18</v>
      </c>
      <c r="C70" s="22"/>
      <c r="D70" s="29">
        <v>138.41999999999999</v>
      </c>
      <c r="E70" s="17">
        <v>138.41999999999999</v>
      </c>
      <c r="F70" s="11"/>
      <c r="G70" s="11"/>
      <c r="H70" s="11"/>
    </row>
    <row r="71" spans="1:8" ht="15.6" x14ac:dyDescent="0.3">
      <c r="A71" s="18">
        <v>2</v>
      </c>
      <c r="B71" s="20" t="s">
        <v>17</v>
      </c>
      <c r="C71" s="21"/>
      <c r="D71" s="28"/>
      <c r="E71" s="17"/>
      <c r="F71" s="11"/>
      <c r="G71" s="11"/>
      <c r="H71" s="11"/>
    </row>
    <row r="72" spans="1:8" ht="15.6" x14ac:dyDescent="0.3">
      <c r="A72" s="18"/>
      <c r="B72" s="20" t="s">
        <v>16</v>
      </c>
      <c r="C72" s="21"/>
      <c r="D72" s="28">
        <v>410.59</v>
      </c>
      <c r="E72" s="17">
        <v>410.59</v>
      </c>
      <c r="F72" s="11"/>
      <c r="G72" s="11"/>
      <c r="H72" s="11"/>
    </row>
    <row r="73" spans="1:8" ht="15.6" x14ac:dyDescent="0.3">
      <c r="A73" s="18"/>
      <c r="B73" s="14" t="s">
        <v>9</v>
      </c>
      <c r="C73" s="12"/>
      <c r="D73" s="12">
        <f>SUM(D70:D72)</f>
        <v>549.01</v>
      </c>
      <c r="E73" s="12">
        <f>SUM(E70:E72)</f>
        <v>549.01</v>
      </c>
      <c r="F73" s="27"/>
      <c r="G73" s="27"/>
      <c r="H73" s="11"/>
    </row>
    <row r="74" spans="1:8" ht="15.6" x14ac:dyDescent="0.3">
      <c r="A74" s="18"/>
      <c r="B74" s="26" t="s">
        <v>15</v>
      </c>
      <c r="C74" s="23"/>
      <c r="D74" s="23"/>
      <c r="E74" s="17"/>
      <c r="F74" s="24"/>
      <c r="G74" s="11"/>
      <c r="H74" s="11"/>
    </row>
    <row r="75" spans="1:8" ht="15.6" x14ac:dyDescent="0.3">
      <c r="A75" s="18">
        <v>1</v>
      </c>
      <c r="B75" s="20" t="s">
        <v>14</v>
      </c>
      <c r="C75" s="25">
        <v>0</v>
      </c>
      <c r="D75" s="25">
        <v>0</v>
      </c>
      <c r="E75" s="17">
        <v>0</v>
      </c>
      <c r="F75" s="24"/>
      <c r="G75" s="11"/>
      <c r="H75" s="11"/>
    </row>
    <row r="76" spans="1:8" ht="15.6" x14ac:dyDescent="0.3">
      <c r="A76" s="18"/>
      <c r="B76" s="14" t="s">
        <v>9</v>
      </c>
      <c r="C76" s="12">
        <v>0</v>
      </c>
      <c r="D76" s="12">
        <v>0</v>
      </c>
      <c r="E76" s="12">
        <v>0</v>
      </c>
      <c r="F76" s="11"/>
      <c r="G76" s="11"/>
      <c r="H76" s="11"/>
    </row>
    <row r="77" spans="1:8" ht="15.6" x14ac:dyDescent="0.3">
      <c r="A77" s="18"/>
      <c r="B77" s="18" t="s">
        <v>13</v>
      </c>
      <c r="C77" s="23"/>
      <c r="D77" s="23"/>
      <c r="E77" s="17"/>
      <c r="F77" s="11"/>
      <c r="G77" s="11"/>
      <c r="H77" s="11"/>
    </row>
    <row r="78" spans="1:8" ht="15.6" x14ac:dyDescent="0.3">
      <c r="A78" s="18">
        <v>1</v>
      </c>
      <c r="B78" s="20" t="s">
        <v>12</v>
      </c>
      <c r="C78" s="22"/>
      <c r="D78" s="22"/>
      <c r="E78" s="17"/>
      <c r="F78" s="11"/>
      <c r="G78" s="11"/>
      <c r="H78" s="11"/>
    </row>
    <row r="79" spans="1:8" ht="15.6" x14ac:dyDescent="0.3">
      <c r="A79" s="18"/>
      <c r="B79" s="20" t="s">
        <v>11</v>
      </c>
      <c r="C79" s="21"/>
      <c r="D79" s="21"/>
      <c r="E79" s="17"/>
      <c r="F79" s="11"/>
      <c r="G79" s="11"/>
      <c r="H79" s="11"/>
    </row>
    <row r="80" spans="1:8" ht="15.6" x14ac:dyDescent="0.3">
      <c r="A80" s="18"/>
      <c r="B80" s="20" t="s">
        <v>10</v>
      </c>
      <c r="C80" s="19">
        <v>1150</v>
      </c>
      <c r="D80" s="17">
        <v>0</v>
      </c>
      <c r="E80" s="17">
        <v>1150</v>
      </c>
      <c r="F80" s="11"/>
      <c r="G80" s="11"/>
      <c r="H80" s="11"/>
    </row>
    <row r="81" spans="1:8" ht="15.6" x14ac:dyDescent="0.3">
      <c r="A81" s="18"/>
      <c r="B81" s="14" t="s">
        <v>9</v>
      </c>
      <c r="C81" s="12">
        <v>1150</v>
      </c>
      <c r="D81" s="12">
        <f>SUM(D80:D80)</f>
        <v>0</v>
      </c>
      <c r="E81" s="12">
        <f>SUM(E80:E80)</f>
        <v>1150</v>
      </c>
      <c r="F81" s="11"/>
      <c r="G81" s="11"/>
      <c r="H81" s="11"/>
    </row>
    <row r="82" spans="1:8" ht="15.6" x14ac:dyDescent="0.3">
      <c r="A82" s="18"/>
      <c r="B82" s="14"/>
      <c r="C82" s="12"/>
      <c r="D82" s="12"/>
      <c r="E82" s="12"/>
      <c r="F82" s="11"/>
      <c r="G82" s="11"/>
      <c r="H82" s="11"/>
    </row>
    <row r="83" spans="1:8" ht="15.6" x14ac:dyDescent="0.3">
      <c r="A83" s="13"/>
      <c r="B83" s="14" t="s">
        <v>6</v>
      </c>
      <c r="C83" s="12">
        <f>C19+C23+C27+C32+C41+C49+C53+C63+C67+C81</f>
        <v>54805</v>
      </c>
      <c r="D83" s="12">
        <f>D19+D27+D32+D41+D49+D63+D67+D73</f>
        <v>25701.41</v>
      </c>
      <c r="E83" s="12">
        <f>E19+E23+E27+E32+E41+E49+E53+E63+E67+E73+E81</f>
        <v>80506.409999999989</v>
      </c>
      <c r="F83" s="11"/>
      <c r="G83" s="11"/>
      <c r="H83" s="11"/>
    </row>
    <row r="84" spans="1:8" ht="15.6" x14ac:dyDescent="0.3">
      <c r="A84" s="13"/>
      <c r="B84" s="14"/>
      <c r="C84" s="12"/>
      <c r="D84" s="17"/>
      <c r="E84" s="12"/>
      <c r="F84" s="11"/>
      <c r="G84" s="11"/>
      <c r="H84" s="11"/>
    </row>
    <row r="85" spans="1:8" ht="15.6" x14ac:dyDescent="0.3">
      <c r="A85" s="13"/>
      <c r="B85" s="18" t="s">
        <v>8</v>
      </c>
      <c r="C85" s="17">
        <v>16551</v>
      </c>
      <c r="D85" s="17"/>
      <c r="E85" s="17">
        <v>16551</v>
      </c>
      <c r="F85" s="11"/>
      <c r="G85" s="11"/>
      <c r="H85" s="11"/>
    </row>
    <row r="86" spans="1:8" ht="15.6" x14ac:dyDescent="0.3">
      <c r="A86" s="13"/>
      <c r="B86" s="14" t="s">
        <v>7</v>
      </c>
      <c r="C86" s="17">
        <v>12000</v>
      </c>
      <c r="D86" s="13"/>
      <c r="E86" s="17">
        <v>12000</v>
      </c>
      <c r="F86" s="11"/>
      <c r="G86" s="11"/>
      <c r="H86" s="11"/>
    </row>
    <row r="87" spans="1:8" ht="15.6" x14ac:dyDescent="0.3">
      <c r="A87" s="13"/>
      <c r="B87" s="14"/>
      <c r="C87" s="13"/>
      <c r="D87" s="13"/>
      <c r="E87" s="12"/>
      <c r="F87" s="11"/>
      <c r="G87" s="11"/>
      <c r="H87" s="11"/>
    </row>
    <row r="88" spans="1:8" ht="15.6" x14ac:dyDescent="0.3">
      <c r="A88" s="13"/>
      <c r="B88" s="14" t="s">
        <v>6</v>
      </c>
      <c r="C88" s="16">
        <v>83356</v>
      </c>
      <c r="D88" s="15">
        <v>25701</v>
      </c>
      <c r="E88" s="12">
        <v>109057</v>
      </c>
      <c r="F88" s="11"/>
      <c r="G88" s="11"/>
      <c r="H88" s="11"/>
    </row>
    <row r="89" spans="1:8" ht="15.6" x14ac:dyDescent="0.3">
      <c r="A89" s="13"/>
      <c r="B89" s="14"/>
      <c r="C89" s="13"/>
      <c r="D89" s="13"/>
      <c r="E89" s="12"/>
      <c r="F89" s="11"/>
      <c r="G89" s="11"/>
      <c r="H89" s="11"/>
    </row>
    <row r="90" spans="1:8" ht="18" x14ac:dyDescent="0.35">
      <c r="B90" s="10" t="s">
        <v>5</v>
      </c>
      <c r="C90" s="5"/>
      <c r="D90" s="5"/>
      <c r="E90" s="5"/>
      <c r="F90" s="3"/>
      <c r="G90" s="3"/>
      <c r="H90" s="3"/>
    </row>
    <row r="91" spans="1:8" ht="18" x14ac:dyDescent="0.35">
      <c r="B91" s="10" t="s">
        <v>4</v>
      </c>
      <c r="C91" s="5"/>
      <c r="D91" s="5"/>
      <c r="E91" s="9">
        <v>22782</v>
      </c>
      <c r="F91" s="8"/>
      <c r="G91" s="8"/>
      <c r="H91" s="8"/>
    </row>
    <row r="92" spans="1:8" ht="15.6" x14ac:dyDescent="0.3">
      <c r="B92" s="5"/>
      <c r="C92" s="5"/>
      <c r="D92" s="5"/>
      <c r="E92" s="5"/>
      <c r="F92" s="6"/>
      <c r="G92" s="6"/>
      <c r="H92" s="6"/>
    </row>
    <row r="93" spans="1:8" ht="15.6" x14ac:dyDescent="0.3">
      <c r="B93" s="5"/>
      <c r="C93" s="5"/>
      <c r="D93" s="5"/>
      <c r="E93" s="5"/>
      <c r="F93" s="3"/>
      <c r="G93" s="3"/>
      <c r="H93" s="3"/>
    </row>
    <row r="94" spans="1:8" ht="15.6" x14ac:dyDescent="0.3">
      <c r="B94" s="5" t="s">
        <v>3</v>
      </c>
      <c r="C94" s="5"/>
      <c r="D94" s="5"/>
      <c r="E94" s="4" t="s">
        <v>2</v>
      </c>
      <c r="F94" s="8"/>
      <c r="G94" s="7"/>
    </row>
    <row r="95" spans="1:8" ht="15.6" x14ac:dyDescent="0.3">
      <c r="B95" s="5"/>
      <c r="C95" s="5"/>
      <c r="D95" s="5"/>
      <c r="E95" s="5"/>
      <c r="F95" s="6"/>
      <c r="G95" s="6"/>
      <c r="H95" s="6"/>
    </row>
    <row r="96" spans="1:8" ht="15.6" x14ac:dyDescent="0.3">
      <c r="B96" s="5"/>
      <c r="C96" s="5"/>
      <c r="D96" s="5"/>
      <c r="E96" s="5"/>
      <c r="F96" s="3"/>
      <c r="G96" s="3"/>
      <c r="H96" s="3"/>
    </row>
    <row r="97" spans="2:7" ht="15.6" x14ac:dyDescent="0.3">
      <c r="B97" s="5" t="s">
        <v>1</v>
      </c>
      <c r="C97" s="5"/>
      <c r="D97" s="5"/>
      <c r="E97" s="4" t="s">
        <v>0</v>
      </c>
      <c r="F97" s="3"/>
      <c r="G97" s="2"/>
    </row>
  </sheetData>
  <sheetProtection selectLockedCells="1" selectUnlockedCells="1"/>
  <mergeCells count="11">
    <mergeCell ref="B1:E1"/>
    <mergeCell ref="B2:E2"/>
    <mergeCell ref="B3:E3"/>
    <mergeCell ref="B4:E4"/>
    <mergeCell ref="A5:B5"/>
    <mergeCell ref="A6:B6"/>
    <mergeCell ref="A7:B7"/>
    <mergeCell ref="A8:B8"/>
    <mergeCell ref="A10:A12"/>
    <mergeCell ref="B10:B12"/>
    <mergeCell ref="C10:E11"/>
  </mergeCells>
  <pageMargins left="0.27569444444444446" right="0.19652777777777777" top="0.19652777777777777" bottom="0.39374999999999999" header="0.19652777777777777" footer="0.39374999999999999"/>
  <pageSetup paperSize="9" pageOrder="overThenDown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Зорге,72 НП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2017-02-24T05:29:30Z</dcterms:created>
  <dcterms:modified xsi:type="dcterms:W3CDTF">2017-02-24T05:29:52Z</dcterms:modified>
</cp:coreProperties>
</file>