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U13" i="1" s="1"/>
  <c r="U15" i="1" s="1"/>
  <c r="U17" i="1" s="1"/>
  <c r="O13" i="1"/>
  <c r="P13" i="1"/>
  <c r="Q13" i="1"/>
  <c r="R13" i="1"/>
  <c r="R15" i="1" s="1"/>
  <c r="R17" i="1" s="1"/>
  <c r="S13" i="1"/>
  <c r="T13" i="1"/>
  <c r="O14" i="1"/>
  <c r="U14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S17" i="1"/>
  <c r="T17" i="1"/>
  <c r="M21" i="1"/>
  <c r="U21" i="1" s="1"/>
  <c r="M24" i="1"/>
  <c r="U24" i="1" s="1"/>
  <c r="B31" i="1"/>
  <c r="B46" i="1"/>
</calcChain>
</file>

<file path=xl/sharedStrings.xml><?xml version="1.0" encoding="utf-8"?>
<sst xmlns="http://schemas.openxmlformats.org/spreadsheetml/2006/main" count="44" uniqueCount="42">
  <si>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</si>
  <si>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</si>
  <si>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</si>
  <si>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</si>
  <si>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</si>
  <si>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</si>
  <si>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</si>
  <si>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доп.убор.</t>
  </si>
  <si>
    <t>озеленит</t>
  </si>
  <si>
    <t>Другие затраты</t>
  </si>
  <si>
    <t>Оплата поставщикам</t>
  </si>
  <si>
    <t>Расходы</t>
  </si>
  <si>
    <t>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</si>
  <si>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</si>
  <si>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</si>
  <si>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</si>
  <si>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</si>
  <si>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</si>
  <si>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</si>
  <si>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</si>
  <si>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</t>
  </si>
  <si>
    <t>Комисс сбор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</si>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</sst>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2016\&#1060;&#1072;&#1082;&#1090;%20&#1074;&#1099;&#1087;&#1086;&#1083;&#1085;&#1077;&#1085;&#1080;&#1077;%20&#1089;&#1084;&#1077;&#1090;&#1099;\&#1047;&#1086;&#1088;&#1075;&#1077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169</v>
          </cell>
          <cell r="D12">
            <v>231</v>
          </cell>
          <cell r="E12">
            <v>5737</v>
          </cell>
          <cell r="F12">
            <v>25898</v>
          </cell>
          <cell r="G12">
            <v>17777</v>
          </cell>
          <cell r="H12">
            <v>64629</v>
          </cell>
          <cell r="L12">
            <v>10560</v>
          </cell>
          <cell r="N12">
            <v>1720</v>
          </cell>
          <cell r="Q12">
            <v>12893</v>
          </cell>
          <cell r="R12">
            <v>2094</v>
          </cell>
        </row>
        <row r="13">
          <cell r="O13">
            <v>5989</v>
          </cell>
        </row>
      </sheetData>
      <sheetData sheetId="10">
        <row r="12">
          <cell r="C12">
            <v>23246</v>
          </cell>
          <cell r="D12">
            <v>8795</v>
          </cell>
          <cell r="E12">
            <v>6264</v>
          </cell>
          <cell r="F12">
            <v>25466</v>
          </cell>
          <cell r="G12">
            <v>17480</v>
          </cell>
          <cell r="H12">
            <v>54661</v>
          </cell>
          <cell r="L12">
            <v>10541</v>
          </cell>
          <cell r="N12">
            <v>1720</v>
          </cell>
          <cell r="O12">
            <v>4000</v>
          </cell>
          <cell r="Q12">
            <v>12893</v>
          </cell>
          <cell r="R12">
            <v>1711</v>
          </cell>
          <cell r="S12">
            <v>1000</v>
          </cell>
        </row>
        <row r="13">
          <cell r="O13">
            <v>5989</v>
          </cell>
        </row>
      </sheetData>
      <sheetData sheetId="11">
        <row r="12">
          <cell r="C12">
            <v>16628</v>
          </cell>
          <cell r="D12">
            <v>9138</v>
          </cell>
          <cell r="E12">
            <v>6508</v>
          </cell>
          <cell r="F12">
            <v>27715</v>
          </cell>
          <cell r="G12">
            <v>19024</v>
          </cell>
          <cell r="H12">
            <v>45936</v>
          </cell>
          <cell r="L12">
            <v>10701</v>
          </cell>
          <cell r="N12">
            <v>1720</v>
          </cell>
          <cell r="O12">
            <v>72404</v>
          </cell>
          <cell r="P12">
            <v>5364</v>
          </cell>
          <cell r="Q12">
            <v>12893</v>
          </cell>
          <cell r="R12">
            <v>1689</v>
          </cell>
        </row>
        <row r="13">
          <cell r="O13">
            <v>5989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20" t="s">
        <v>41</v>
      </c>
      <c r="H1" s="19"/>
      <c r="I1" s="19"/>
    </row>
    <row r="2" spans="1:21" ht="21" x14ac:dyDescent="0.4">
      <c r="B2" s="1" t="s">
        <v>40</v>
      </c>
      <c r="C2" s="1" t="s">
        <v>39</v>
      </c>
      <c r="D2" s="1" t="s">
        <v>38</v>
      </c>
      <c r="E2" s="19" t="s">
        <v>37</v>
      </c>
    </row>
    <row r="3" spans="1:21" ht="55.2" x14ac:dyDescent="0.3">
      <c r="A3" s="15"/>
      <c r="B3" s="13" t="s">
        <v>36</v>
      </c>
      <c r="C3" s="13" t="s">
        <v>35</v>
      </c>
      <c r="D3" s="13" t="s">
        <v>34</v>
      </c>
      <c r="E3" s="13" t="s">
        <v>32</v>
      </c>
      <c r="F3" s="13" t="s">
        <v>33</v>
      </c>
      <c r="G3" s="13" t="s">
        <v>32</v>
      </c>
      <c r="H3" s="13" t="s">
        <v>31</v>
      </c>
      <c r="I3" s="13" t="s">
        <v>30</v>
      </c>
      <c r="J3" s="13" t="s">
        <v>29</v>
      </c>
      <c r="K3" s="13" t="s">
        <v>28</v>
      </c>
      <c r="L3" s="13" t="s">
        <v>27</v>
      </c>
      <c r="M3" s="18" t="s">
        <v>26</v>
      </c>
      <c r="N3" s="13" t="s">
        <v>25</v>
      </c>
      <c r="O3" s="13" t="s">
        <v>24</v>
      </c>
      <c r="P3" s="13" t="s">
        <v>23</v>
      </c>
      <c r="Q3" s="13" t="s">
        <v>22</v>
      </c>
      <c r="R3" s="13" t="s">
        <v>21</v>
      </c>
      <c r="S3" s="17" t="s">
        <v>20</v>
      </c>
      <c r="T3" s="13" t="s">
        <v>19</v>
      </c>
      <c r="U3" s="16" t="s">
        <v>18</v>
      </c>
    </row>
    <row r="4" spans="1:21" ht="26.4" x14ac:dyDescent="0.25">
      <c r="A4" s="15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/>
    </row>
    <row r="5" spans="1:21" x14ac:dyDescent="0.25">
      <c r="A5" s="6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15</v>
      </c>
      <c r="B6" s="2">
        <v>20010</v>
      </c>
      <c r="C6" s="2">
        <v>85367</v>
      </c>
      <c r="D6" s="2"/>
      <c r="E6" s="2">
        <v>16351</v>
      </c>
      <c r="F6" s="2">
        <v>54929</v>
      </c>
      <c r="G6" s="2">
        <v>36514</v>
      </c>
      <c r="H6" s="2">
        <v>129443</v>
      </c>
      <c r="I6" s="2"/>
      <c r="J6" s="2"/>
      <c r="K6" s="2"/>
      <c r="L6" s="2">
        <v>35570</v>
      </c>
      <c r="M6" s="2">
        <f>SUM(B6:L6)</f>
        <v>378184</v>
      </c>
      <c r="N6" s="2"/>
      <c r="O6" s="2"/>
      <c r="P6" s="2">
        <v>838</v>
      </c>
      <c r="Q6" s="2">
        <v>120</v>
      </c>
      <c r="R6" s="2">
        <v>4653</v>
      </c>
      <c r="S6" s="2"/>
      <c r="T6" s="2"/>
      <c r="U6" s="2">
        <f>SUM(M6:T6)</f>
        <v>383795</v>
      </c>
    </row>
    <row r="7" spans="1:21" x14ac:dyDescent="0.25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108000</v>
      </c>
      <c r="P7" s="2">
        <v>4080</v>
      </c>
      <c r="Q7" s="2"/>
      <c r="R7" s="2"/>
      <c r="S7" s="2"/>
      <c r="T7" s="2"/>
      <c r="U7" s="2">
        <f>SUM(M7:T7)</f>
        <v>112080</v>
      </c>
    </row>
    <row r="8" spans="1:21" x14ac:dyDescent="0.25">
      <c r="M8" s="2">
        <f>SUM(B8:J8)</f>
        <v>0</v>
      </c>
      <c r="O8" s="14" t="s">
        <v>13</v>
      </c>
      <c r="P8" s="14" t="s">
        <v>12</v>
      </c>
      <c r="U8" s="2">
        <f>SUM(M8:T8)</f>
        <v>0</v>
      </c>
    </row>
    <row r="9" spans="1:21" x14ac:dyDescent="0.25">
      <c r="A9" s="11" t="s">
        <v>6</v>
      </c>
      <c r="B9" s="10">
        <f>SUM(B6:B8)</f>
        <v>20010</v>
      </c>
      <c r="C9" s="10">
        <f>SUM(C6:C8)</f>
        <v>85367</v>
      </c>
      <c r="D9" s="10">
        <f>SUM(D6:D8)</f>
        <v>0</v>
      </c>
      <c r="E9" s="10">
        <f>SUM(E6:E8)</f>
        <v>16351</v>
      </c>
      <c r="F9" s="10">
        <f>SUM(F6:F8)</f>
        <v>54929</v>
      </c>
      <c r="G9" s="10">
        <f>SUM(G6:G8)</f>
        <v>36514</v>
      </c>
      <c r="H9" s="10">
        <f>SUM(H6:H8)</f>
        <v>129443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35570</v>
      </c>
      <c r="M9" s="10">
        <f>SUM(M6:M8)</f>
        <v>378184</v>
      </c>
      <c r="N9" s="10">
        <f>SUM(N6:N8)</f>
        <v>0</v>
      </c>
      <c r="O9" s="10">
        <f>SUM(O6:O8)</f>
        <v>108000</v>
      </c>
      <c r="P9" s="10">
        <f>SUM(P6:P8)</f>
        <v>4918</v>
      </c>
      <c r="Q9" s="10">
        <f>SUM(Q6:Q8)</f>
        <v>120</v>
      </c>
      <c r="R9" s="10">
        <f>SUM(R6:R8)</f>
        <v>4653</v>
      </c>
      <c r="S9" s="10">
        <f>SUM(S6:S8)</f>
        <v>0</v>
      </c>
      <c r="T9" s="10">
        <f>SUM(T6:T8)</f>
        <v>0</v>
      </c>
      <c r="U9" s="10">
        <f>SUM(U6:U8)</f>
        <v>495875</v>
      </c>
    </row>
    <row r="11" spans="1:21" x14ac:dyDescent="0.25">
      <c r="A11" s="6" t="s">
        <v>11</v>
      </c>
    </row>
    <row r="12" spans="1:21" x14ac:dyDescent="0.25">
      <c r="A12" s="2" t="s">
        <v>10</v>
      </c>
      <c r="B12" s="2">
        <f>[1]июль!B12+[1]август!B12+[1]сентябрь!B12</f>
        <v>0</v>
      </c>
      <c r="C12" s="2">
        <f>[1]июль!C12+[1]август!C12+[1]сентябрь!C12</f>
        <v>40043</v>
      </c>
      <c r="D12" s="2">
        <f>[1]июль!D12+[1]август!D12+[1]сентябрь!D12</f>
        <v>18164</v>
      </c>
      <c r="E12" s="2">
        <f>[1]июль!E12+[1]август!E12+[1]сентябрь!E12</f>
        <v>18509</v>
      </c>
      <c r="F12" s="2">
        <f>[1]июль!F12+[1]август!F12+[1]сентябрь!F12</f>
        <v>79079</v>
      </c>
      <c r="G12" s="2">
        <f>[1]июль!G12+[1]август!G12+[1]сентябрь!G12</f>
        <v>54281</v>
      </c>
      <c r="H12" s="2">
        <f>[1]июль!H12+[1]август!H12+[1]сентябрь!H12</f>
        <v>165226</v>
      </c>
      <c r="I12" s="2">
        <f>[1]июль!I12+[1]август!I12+[1]сентябрь!I12</f>
        <v>0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31802</v>
      </c>
      <c r="M12" s="2">
        <f>SUM(B12:L12)</f>
        <v>407104</v>
      </c>
      <c r="N12" s="2">
        <f>[1]июль!N12+[1]август!N12+[1]сентябрь!N12</f>
        <v>5160</v>
      </c>
      <c r="O12" s="2">
        <f>[1]июль!O12+[1]август!O12+[1]сентябрь!O12</f>
        <v>76404</v>
      </c>
      <c r="P12" s="2">
        <f>[1]июль!P12+[1]август!P12+[1]сентябрь!P12</f>
        <v>5364</v>
      </c>
      <c r="Q12" s="2">
        <f>[1]июль!Q12+[1]август!Q12+[1]сентябрь!Q12</f>
        <v>38679</v>
      </c>
      <c r="R12" s="2">
        <f>[1]июль!R12+[1]август!R12+[1]сентябрь!R12</f>
        <v>5494</v>
      </c>
      <c r="S12" s="2">
        <f>[1]июль!S12+[1]август!S12+[1]сентябрь!S12</f>
        <v>1000</v>
      </c>
      <c r="T12" s="2">
        <f>[1]июль!T12+[1]август!T12+[1]сентябрь!T12</f>
        <v>0</v>
      </c>
      <c r="U12" s="2">
        <f>SUM(M12:T12)</f>
        <v>539205</v>
      </c>
    </row>
    <row r="13" spans="1:21" x14ac:dyDescent="0.25">
      <c r="A13" s="13" t="s">
        <v>9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12" t="s">
        <v>8</v>
      </c>
      <c r="O13" s="2">
        <f>[1]июль!O13+[1]август!O13+[1]сентябрь!O13</f>
        <v>17967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17967</v>
      </c>
    </row>
    <row r="14" spans="1:2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2" t="s">
        <v>7</v>
      </c>
      <c r="O14" s="2">
        <f>[1]июль!O14+[1]август!O14+[1]сентябрь!O14</f>
        <v>0</v>
      </c>
      <c r="P14" s="2"/>
      <c r="Q14" s="2"/>
      <c r="R14" s="2"/>
      <c r="S14" s="2"/>
      <c r="T14" s="2"/>
      <c r="U14" s="2">
        <f>SUM(M14:T14)</f>
        <v>0</v>
      </c>
    </row>
    <row r="15" spans="1:21" x14ac:dyDescent="0.25">
      <c r="A15" s="11" t="s">
        <v>6</v>
      </c>
      <c r="B15" s="10">
        <f>SUM(B12:B13)</f>
        <v>0</v>
      </c>
      <c r="C15" s="10">
        <f>SUM(C12:C13)</f>
        <v>40043</v>
      </c>
      <c r="D15" s="10">
        <f>SUM(D12:D13)</f>
        <v>18164</v>
      </c>
      <c r="E15" s="10">
        <f>SUM(E12:E13)</f>
        <v>18509</v>
      </c>
      <c r="F15" s="10">
        <f>SUM(F12:F13)</f>
        <v>79079</v>
      </c>
      <c r="G15" s="10">
        <f>SUM(G12:G13)</f>
        <v>54281</v>
      </c>
      <c r="H15" s="10">
        <f>SUM(H12:H13)</f>
        <v>165226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31802</v>
      </c>
      <c r="M15" s="10">
        <f>SUM(M12:M13)</f>
        <v>407104</v>
      </c>
      <c r="N15" s="10">
        <f>SUM(N12:N13)</f>
        <v>5160</v>
      </c>
      <c r="O15" s="10">
        <f>SUM(O12:O13)</f>
        <v>94371</v>
      </c>
      <c r="P15" s="10">
        <f>SUM(P12:P13)</f>
        <v>5364</v>
      </c>
      <c r="Q15" s="10">
        <f>SUM(Q12:Q13)</f>
        <v>38679</v>
      </c>
      <c r="R15" s="10">
        <f>SUM(R12:R13)</f>
        <v>5494</v>
      </c>
      <c r="S15" s="10">
        <f>SUM(S12:S13)</f>
        <v>1000</v>
      </c>
      <c r="T15" s="10">
        <f>SUM(T12:T13)</f>
        <v>0</v>
      </c>
      <c r="U15" s="10">
        <f>SUM(U12:U13)</f>
        <v>557172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20010</v>
      </c>
      <c r="C17" s="7">
        <f>SUM(C9,-C15)</f>
        <v>45324</v>
      </c>
      <c r="D17" s="7">
        <f>SUM(D9,-D15)</f>
        <v>-18164</v>
      </c>
      <c r="E17" s="7">
        <f>SUM(E9,-E15)</f>
        <v>-2158</v>
      </c>
      <c r="F17" s="7">
        <f>SUM(F9,-F15)</f>
        <v>-24150</v>
      </c>
      <c r="G17" s="7">
        <f>SUM(G9,-G15)</f>
        <v>-17767</v>
      </c>
      <c r="H17" s="7">
        <f>SUM(H9,-H15)</f>
        <v>-35783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3768</v>
      </c>
      <c r="M17" s="7">
        <f>SUM(M9,-M15)</f>
        <v>-28920</v>
      </c>
      <c r="N17" s="7">
        <f>SUM(N9,-N15)</f>
        <v>-5160</v>
      </c>
      <c r="O17" s="7">
        <f>SUM(O9,-O15)</f>
        <v>13629</v>
      </c>
      <c r="P17" s="7">
        <f>SUM(P9,-P15)</f>
        <v>-446</v>
      </c>
      <c r="Q17" s="7">
        <f>SUM(Q9,-Q15)</f>
        <v>-38559</v>
      </c>
      <c r="R17" s="7">
        <f>SUM(R9,-R15)</f>
        <v>-841</v>
      </c>
      <c r="S17" s="7">
        <f>SUM(S9,-S15)</f>
        <v>-1000</v>
      </c>
      <c r="T17" s="7">
        <f>SUM(T9,-T15)</f>
        <v>0</v>
      </c>
      <c r="U17" s="7">
        <f>SUM(U9,-U15)</f>
        <v>-61297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9653</v>
      </c>
      <c r="C24" s="2">
        <v>46693</v>
      </c>
      <c r="D24" s="2"/>
      <c r="E24" s="2">
        <v>7683</v>
      </c>
      <c r="F24" s="2">
        <v>29068</v>
      </c>
      <c r="G24" s="2">
        <v>18732</v>
      </c>
      <c r="H24" s="2">
        <v>51607</v>
      </c>
      <c r="I24" s="2"/>
      <c r="J24" s="2"/>
      <c r="K24" s="2"/>
      <c r="L24" s="2">
        <v>15683</v>
      </c>
      <c r="M24" s="2">
        <f>SUM(B24:L24)</f>
        <v>179119</v>
      </c>
      <c r="N24" s="2"/>
      <c r="O24" s="2">
        <v>225</v>
      </c>
      <c r="P24" s="2">
        <v>178</v>
      </c>
      <c r="Q24" s="2">
        <v>2350</v>
      </c>
      <c r="R24" s="2"/>
      <c r="S24" s="2"/>
      <c r="T24" s="2"/>
      <c r="U24" s="2">
        <f>SUM(M24:T24)</f>
        <v>181872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B31" s="2">
        <f>[1]июль!B31+[1]август!B31+[1]сентябрь!B31</f>
        <v>0</v>
      </c>
    </row>
    <row r="46" spans="2:2" x14ac:dyDescent="0.25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2016-11-13T07:23:00Z</dcterms:created>
  <dcterms:modified xsi:type="dcterms:W3CDTF">2016-11-13T07:23:19Z</dcterms:modified>
</cp:coreProperties>
</file>