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 s="1"/>
  <c r="U9" i="1" s="1"/>
  <c r="B9" i="1"/>
  <c r="B17" i="1" s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M13" i="1" s="1"/>
  <c r="U13" i="1" s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B31" i="1"/>
  <c r="B46" i="1"/>
  <c r="M12" i="1" l="1"/>
  <c r="U12" i="1" l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<sst xmlns="http://schemas.openxmlformats.org/spreadsheetml/2006/main" count="41" uniqueCount="39">
  <si>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</si>
  <si>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</si>
  <si>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</si>
  <si>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</si>
  <si>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</si>
  <si>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</si>
  <si>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</si>
  <si>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</si>
  <si>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</si>
  <si>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</si>
  <si>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</si>
  <si>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</si>
  <si>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</si>
  <si>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</si>
  <si>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</si>
  <si>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</si>
  <si>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</si>
  <si>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</si>
  <si>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</si>
  <si>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</si>
  <si>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</si>
  <si>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</si>
  <si>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</si>
  <si>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</si>
  <si>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</si>
  <si>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t>Подг. Русича к отоп. сезону</t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</si>
  <si>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</si>
  <si>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</si>
  <si>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</si>
  <si>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</si>
  <si>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</si>
  <si>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</si>
  <si>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</si>
  <si>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</si>
  <si>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ТСЖ "Русич"</t>
  </si>
  <si>
    <t xml:space="preserve">                     По ТСЖ  «Русич»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</si>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</sst>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2016\&#1060;&#1072;&#1082;&#1090;%20&#1074;&#1099;&#1087;&#1086;&#1083;&#1085;&#1077;&#1085;&#1080;&#1077;%20&#1089;&#1084;&#1077;&#1090;&#1099;\&#1056;&#1091;&#1089;&#1080;&#10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41061</v>
          </cell>
          <cell r="D12">
            <v>13417</v>
          </cell>
          <cell r="E12">
            <v>9643</v>
          </cell>
          <cell r="F12">
            <v>35431</v>
          </cell>
          <cell r="G12">
            <v>24321</v>
          </cell>
          <cell r="H12">
            <v>120241</v>
          </cell>
          <cell r="I12">
            <v>5894</v>
          </cell>
          <cell r="K12">
            <v>1466</v>
          </cell>
          <cell r="N12">
            <v>2500</v>
          </cell>
          <cell r="R12">
            <v>2856</v>
          </cell>
          <cell r="S12">
            <v>928</v>
          </cell>
        </row>
        <row r="13">
          <cell r="B13">
            <v>5989</v>
          </cell>
        </row>
      </sheetData>
      <sheetData sheetId="10">
        <row r="12">
          <cell r="C12">
            <v>13237</v>
          </cell>
          <cell r="D12">
            <v>4937</v>
          </cell>
          <cell r="E12">
            <v>3516</v>
          </cell>
          <cell r="F12">
            <v>33792</v>
          </cell>
          <cell r="G12">
            <v>23195</v>
          </cell>
          <cell r="H12">
            <v>120304</v>
          </cell>
          <cell r="I12">
            <v>5227</v>
          </cell>
          <cell r="N12">
            <v>2500</v>
          </cell>
          <cell r="O12">
            <v>6467</v>
          </cell>
          <cell r="R12">
            <v>2856</v>
          </cell>
          <cell r="S12">
            <v>970</v>
          </cell>
        </row>
        <row r="13">
          <cell r="B13">
            <v>5989</v>
          </cell>
        </row>
      </sheetData>
      <sheetData sheetId="11">
        <row r="12">
          <cell r="C12">
            <v>40197</v>
          </cell>
          <cell r="D12">
            <v>13327</v>
          </cell>
          <cell r="E12">
            <v>9492</v>
          </cell>
          <cell r="F12">
            <v>40950</v>
          </cell>
          <cell r="G12">
            <v>28109</v>
          </cell>
          <cell r="H12">
            <v>78192</v>
          </cell>
          <cell r="I12">
            <v>4410</v>
          </cell>
          <cell r="N12">
            <v>2500</v>
          </cell>
          <cell r="R12">
            <v>2856</v>
          </cell>
          <cell r="S12">
            <v>970</v>
          </cell>
        </row>
        <row r="13">
          <cell r="B13">
            <v>5989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9" t="s">
        <v>38</v>
      </c>
      <c r="H1" s="18"/>
      <c r="I1" s="18"/>
    </row>
    <row r="2" spans="1:21" ht="21" x14ac:dyDescent="0.4">
      <c r="B2" s="1" t="s">
        <v>37</v>
      </c>
      <c r="C2" s="1" t="s">
        <v>36</v>
      </c>
      <c r="D2" s="1" t="s">
        <v>35</v>
      </c>
      <c r="E2" s="18" t="s">
        <v>34</v>
      </c>
    </row>
    <row r="3" spans="1:21" ht="55.2" x14ac:dyDescent="0.3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7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6" t="s">
        <v>18</v>
      </c>
      <c r="S3" s="12" t="s">
        <v>17</v>
      </c>
      <c r="T3" s="12" t="s">
        <v>16</v>
      </c>
      <c r="U3" s="15" t="s">
        <v>15</v>
      </c>
    </row>
    <row r="4" spans="1:21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v>37076</v>
      </c>
      <c r="C6" s="2">
        <v>153097</v>
      </c>
      <c r="D6" s="2"/>
      <c r="E6" s="2">
        <v>27345</v>
      </c>
      <c r="F6" s="2">
        <v>94411</v>
      </c>
      <c r="G6" s="2">
        <v>58675</v>
      </c>
      <c r="H6" s="2">
        <v>294071</v>
      </c>
      <c r="I6" s="2"/>
      <c r="J6" s="2"/>
      <c r="K6" s="2"/>
      <c r="L6" s="2"/>
      <c r="M6" s="2">
        <f>SUM(B6:L6)</f>
        <v>664675</v>
      </c>
      <c r="N6" s="2"/>
      <c r="O6" s="2"/>
      <c r="P6" s="2">
        <v>23809</v>
      </c>
      <c r="Q6" s="2">
        <v>6184</v>
      </c>
      <c r="R6" s="2">
        <v>7989</v>
      </c>
      <c r="S6" s="2">
        <v>4898</v>
      </c>
      <c r="T6" s="2"/>
      <c r="U6" s="2">
        <f>SUM(M6:T6)</f>
        <v>707555</v>
      </c>
    </row>
    <row r="7" spans="1:21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4080</v>
      </c>
      <c r="P7" s="2"/>
      <c r="Q7" s="2"/>
      <c r="R7" s="2"/>
      <c r="S7" s="2"/>
      <c r="T7" s="2"/>
      <c r="U7" s="2">
        <f>SUM(M7:T7)</f>
        <v>4080</v>
      </c>
    </row>
    <row r="8" spans="1:21" x14ac:dyDescent="0.25">
      <c r="M8" s="2">
        <f>SUM(B8:J8)</f>
        <v>0</v>
      </c>
      <c r="O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37076</v>
      </c>
      <c r="C9" s="10">
        <f>SUM(C6:C8)</f>
        <v>153097</v>
      </c>
      <c r="D9" s="10">
        <f>SUM(D6:D8)</f>
        <v>0</v>
      </c>
      <c r="E9" s="10">
        <f>SUM(E6:E8)</f>
        <v>27345</v>
      </c>
      <c r="F9" s="10">
        <f>SUM(F6:F8)</f>
        <v>94411</v>
      </c>
      <c r="G9" s="10">
        <f>SUM(G6:G8)</f>
        <v>58675</v>
      </c>
      <c r="H9" s="10">
        <f>SUM(H6:H8)</f>
        <v>294071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664675</v>
      </c>
      <c r="N9" s="10">
        <f>SUM(N6:N8)</f>
        <v>0</v>
      </c>
      <c r="O9" s="10">
        <f>SUM(O6:O8)</f>
        <v>4080</v>
      </c>
      <c r="P9" s="10">
        <f>SUM(P6:P8)</f>
        <v>23809</v>
      </c>
      <c r="Q9" s="10">
        <f>SUM(Q6:Q8)</f>
        <v>6184</v>
      </c>
      <c r="R9" s="10">
        <f>SUM(R6:R8)</f>
        <v>7989</v>
      </c>
      <c r="S9" s="10">
        <f>SUM(S6:S8)</f>
        <v>4898</v>
      </c>
      <c r="T9" s="10">
        <f>SUM(T6:T8)</f>
        <v>0</v>
      </c>
      <c r="U9" s="10">
        <f>SUM(U6:U8)</f>
        <v>711635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[1]июль!B12+[1]август!B12+[1]сентябрь!B12</f>
        <v>0</v>
      </c>
      <c r="C12" s="2">
        <f>[1]июль!C12+[1]август!C12+[1]сентябрь!C12</f>
        <v>94495</v>
      </c>
      <c r="D12" s="2">
        <f>[1]июль!D12+[1]август!D12+[1]сентябрь!D12</f>
        <v>31681</v>
      </c>
      <c r="E12" s="2">
        <f>[1]июль!E12+[1]август!E12+[1]сентябрь!E12</f>
        <v>22651</v>
      </c>
      <c r="F12" s="2">
        <f>[1]июль!F12+[1]август!F12+[1]сентябрь!F12</f>
        <v>110173</v>
      </c>
      <c r="G12" s="2">
        <f>[1]июль!G12+[1]август!G12+[1]сентябрь!G12</f>
        <v>75625</v>
      </c>
      <c r="H12" s="2">
        <f>[1]июль!H12+[1]август!H12+[1]сентябрь!H12</f>
        <v>318737</v>
      </c>
      <c r="I12" s="2">
        <f>[1]июль!I12+[1]август!I12+[1]сентябрь!I12</f>
        <v>15531</v>
      </c>
      <c r="J12" s="2">
        <f>[1]июль!J12+[1]август!J12+[1]сентябрь!J12</f>
        <v>0</v>
      </c>
      <c r="K12" s="2">
        <f>[1]июль!K12+[1]август!K12+[1]сентябрь!K12</f>
        <v>1466</v>
      </c>
      <c r="L12" s="2">
        <f>[1]июль!L12+[1]август!L12+[1]сентябрь!L12</f>
        <v>0</v>
      </c>
      <c r="M12" s="2">
        <f>SUM(B12:L12)</f>
        <v>670359</v>
      </c>
      <c r="N12" s="2">
        <f>[1]июль!N12+[1]август!N12+[1]сентябрь!N12</f>
        <v>7500</v>
      </c>
      <c r="O12" s="2">
        <f>[1]июль!O12+[1]август!O12+[1]сентябрь!O12</f>
        <v>6467</v>
      </c>
      <c r="P12" s="2">
        <f>[1]июль!P12+[1]август!P12+[1]сентябрь!P12</f>
        <v>0</v>
      </c>
      <c r="Q12" s="2">
        <f>[1]июль!Q12+[1]август!Q12+[1]сентябрь!Q12</f>
        <v>0</v>
      </c>
      <c r="R12" s="2">
        <f>[1]июль!R12+[1]август!R12+[1]сентябрь!R12</f>
        <v>8568</v>
      </c>
      <c r="S12" s="2">
        <f>[1]июль!S12+[1]август!S12+[1]сентябрь!S12</f>
        <v>2868</v>
      </c>
      <c r="T12" s="2">
        <f>[1]июль!T12+[1]август!T12+[1]сентябрь!T12</f>
        <v>0</v>
      </c>
      <c r="U12" s="2">
        <f>SUM(M12:T12)</f>
        <v>695762</v>
      </c>
    </row>
    <row r="13" spans="1:21" x14ac:dyDescent="0.25">
      <c r="A13" s="12" t="s">
        <v>7</v>
      </c>
      <c r="B13" s="2">
        <f>[1]июль!B13+[1]август!B13+[1]сентябрь!B13</f>
        <v>17967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17967</v>
      </c>
      <c r="N13" s="2">
        <f>[1]июль!N13+[1]август!N13+[1]сентябрь!N13</f>
        <v>0</v>
      </c>
      <c r="O13" s="2">
        <f>[1]июль!O13+[1]август!O13+[1]сентябрь!O13</f>
        <v>0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17967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17967</v>
      </c>
      <c r="C15" s="10">
        <f>SUM(C12:C13)</f>
        <v>94495</v>
      </c>
      <c r="D15" s="10">
        <f>SUM(D12:D13)</f>
        <v>31681</v>
      </c>
      <c r="E15" s="10">
        <f>SUM(E12:E13)</f>
        <v>22651</v>
      </c>
      <c r="F15" s="10">
        <f>SUM(F12:F13)</f>
        <v>110173</v>
      </c>
      <c r="G15" s="10">
        <f>SUM(G12:G13)</f>
        <v>75625</v>
      </c>
      <c r="H15" s="10">
        <f>SUM(H12:H13)</f>
        <v>318737</v>
      </c>
      <c r="I15" s="10">
        <f>SUM(I12:I13)</f>
        <v>15531</v>
      </c>
      <c r="J15" s="10">
        <f>SUM(J12:J13)</f>
        <v>0</v>
      </c>
      <c r="K15" s="10">
        <f>SUM(K12:K13)</f>
        <v>1466</v>
      </c>
      <c r="L15" s="10">
        <f>SUM(L12:L13)</f>
        <v>0</v>
      </c>
      <c r="M15" s="10">
        <f>SUM(M12:M13)</f>
        <v>688326</v>
      </c>
      <c r="N15" s="10">
        <f>SUM(N12:N13)</f>
        <v>7500</v>
      </c>
      <c r="O15" s="10">
        <f>SUM(O12:O13)</f>
        <v>6467</v>
      </c>
      <c r="P15" s="10">
        <f>SUM(P12:P13)</f>
        <v>0</v>
      </c>
      <c r="Q15" s="10">
        <f>SUM(Q12:Q13)</f>
        <v>0</v>
      </c>
      <c r="R15" s="10">
        <f>SUM(R12:R13)</f>
        <v>8568</v>
      </c>
      <c r="S15" s="10">
        <f>SUM(S12:S13)</f>
        <v>2868</v>
      </c>
      <c r="T15" s="10">
        <f>SUM(T12:T13)</f>
        <v>0</v>
      </c>
      <c r="U15" s="10">
        <f>SUM(U12:U13)</f>
        <v>713729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19109</v>
      </c>
      <c r="C17" s="7">
        <f>SUM(C9,-C15)</f>
        <v>58602</v>
      </c>
      <c r="D17" s="7">
        <f>SUM(D9,-D15)</f>
        <v>-31681</v>
      </c>
      <c r="E17" s="7">
        <f>SUM(E9,-E15)</f>
        <v>4694</v>
      </c>
      <c r="F17" s="7">
        <f>SUM(F9,-F15)</f>
        <v>-15762</v>
      </c>
      <c r="G17" s="7">
        <f>SUM(G9,-G15)</f>
        <v>-16950</v>
      </c>
      <c r="H17" s="7">
        <f>SUM(H9,-H15)</f>
        <v>-24666</v>
      </c>
      <c r="I17" s="7">
        <f>SUM(I9,-I15)</f>
        <v>-15531</v>
      </c>
      <c r="J17" s="7">
        <f>SUM(J9,-J15)</f>
        <v>0</v>
      </c>
      <c r="K17" s="7">
        <f>SUM(K9,-K15)</f>
        <v>-1466</v>
      </c>
      <c r="L17" s="7">
        <f>SUM(L9,-L15)</f>
        <v>0</v>
      </c>
      <c r="M17" s="7">
        <f>SUM(M9,-M15)</f>
        <v>-23651</v>
      </c>
      <c r="N17" s="7">
        <f>SUM(N9,-N15)</f>
        <v>-7500</v>
      </c>
      <c r="O17" s="7">
        <f>SUM(O9,-O15)</f>
        <v>-2387</v>
      </c>
      <c r="P17" s="7">
        <f>SUM(P9,-P15)</f>
        <v>23809</v>
      </c>
      <c r="Q17" s="7">
        <f>SUM(Q9,-Q15)</f>
        <v>6184</v>
      </c>
      <c r="R17" s="7">
        <f>SUM(R9,-R15)</f>
        <v>-579</v>
      </c>
      <c r="S17" s="7">
        <f>SUM(S9,-S15)</f>
        <v>2030</v>
      </c>
      <c r="T17" s="7">
        <f>SUM(T9,-T15)</f>
        <v>0</v>
      </c>
      <c r="U17" s="7">
        <f>SUM(U9,-U15)</f>
        <v>-2094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88667</v>
      </c>
      <c r="C24" s="2">
        <v>164829</v>
      </c>
      <c r="D24" s="2"/>
      <c r="E24" s="2">
        <v>31034</v>
      </c>
      <c r="F24" s="2">
        <v>113999</v>
      </c>
      <c r="G24" s="2">
        <v>68516</v>
      </c>
      <c r="H24" s="2">
        <v>325367</v>
      </c>
      <c r="I24" s="2"/>
      <c r="J24" s="2"/>
      <c r="K24" s="2"/>
      <c r="L24" s="2"/>
      <c r="M24" s="2">
        <f>SUM(B24:L24)</f>
        <v>792412</v>
      </c>
      <c r="N24" s="2"/>
      <c r="O24" s="2">
        <v>1669</v>
      </c>
      <c r="P24" s="2">
        <v>23431</v>
      </c>
      <c r="Q24" s="2">
        <v>4988</v>
      </c>
      <c r="R24" s="2">
        <v>8434</v>
      </c>
      <c r="S24" s="2">
        <v>5228</v>
      </c>
      <c r="T24" s="2"/>
      <c r="U24" s="2">
        <f>SUM(M24:T24)</f>
        <v>836162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B31" s="2">
        <f>[1]июль!B31+[1]август!B31+[1]сентябрь!B31</f>
        <v>0</v>
      </c>
    </row>
    <row r="46" spans="2:2" x14ac:dyDescent="0.25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2016-11-13T07:34:14Z</dcterms:created>
  <dcterms:modified xsi:type="dcterms:W3CDTF">2016-11-13T07:34:32Z</dcterms:modified>
</cp:coreProperties>
</file>