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квартал3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M21" i="1"/>
  <c r="U21" i="1"/>
  <c r="M24" i="1"/>
  <c r="U24" i="1"/>
  <c r="B31" i="1"/>
  <c r="B46" i="1"/>
</calcChain>
</file>

<file path=xl/sharedStrings.xml><?xml version="1.0" encoding="utf-8"?>
<sst xmlns="http://schemas.openxmlformats.org/spreadsheetml/2006/main" count="40" uniqueCount="38">
  <si>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</si>
  <si>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</si>
  <si>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</si>
  <si>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</si>
  <si>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</si>
  <si>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</si>
  <si>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</si>
  <si>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</si>
  <si>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</si>
  <si>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</si>
  <si>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</si>
  <si>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</si>
  <si>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</si>
  <si>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</si>
  <si>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</si>
  <si>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</si>
  <si>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</si>
  <si>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</si>
  <si>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</si>
  <si>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</si>
  <si>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</si>
  <si>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</si>
  <si>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</si>
  <si>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</si>
  <si>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</si>
  <si>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</si>
  <si>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</si>
  <si>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</si>
  <si>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</si>
  <si>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</si>
  <si>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</si>
  <si>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</si>
  <si>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</si>
  <si>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4/2-1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</si>
  <si>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</si>
  <si>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</si>
  <si>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</si>
  <si>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3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</si>
</sst>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2016\&#1060;&#1072;&#1082;&#1090;%20&#1074;&#1099;&#1087;&#1086;&#1083;&#1085;&#1077;&#1085;&#1080;&#1077;%20&#1089;&#1084;&#1077;&#1090;&#1099;\&#1046;&#1084;&#1072;&#1081;&#1083;&#1086;&#1074;&#1072;%204-2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C12">
            <v>34011</v>
          </cell>
          <cell r="D12">
            <v>6330</v>
          </cell>
          <cell r="E12">
            <v>4532</v>
          </cell>
          <cell r="F12">
            <v>28233</v>
          </cell>
          <cell r="G12">
            <v>19280</v>
          </cell>
          <cell r="H12">
            <v>48516</v>
          </cell>
          <cell r="N12">
            <v>2550</v>
          </cell>
        </row>
      </sheetData>
      <sheetData sheetId="10">
        <row r="12">
          <cell r="C12">
            <v>24376</v>
          </cell>
          <cell r="D12">
            <v>4775</v>
          </cell>
          <cell r="E12">
            <v>3401</v>
          </cell>
          <cell r="F12">
            <v>29833</v>
          </cell>
          <cell r="G12">
            <v>20478</v>
          </cell>
          <cell r="H12">
            <v>52432</v>
          </cell>
          <cell r="N12">
            <v>2550</v>
          </cell>
        </row>
      </sheetData>
      <sheetData sheetId="11">
        <row r="12">
          <cell r="C12">
            <v>32771</v>
          </cell>
          <cell r="D12">
            <v>9573</v>
          </cell>
          <cell r="E12">
            <v>6819</v>
          </cell>
          <cell r="F12">
            <v>29073</v>
          </cell>
          <cell r="G12">
            <v>19956</v>
          </cell>
          <cell r="H12">
            <v>45058</v>
          </cell>
          <cell r="N12">
            <v>2550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A2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21" ht="21" x14ac:dyDescent="0.4">
      <c r="B1" s="18" t="s">
        <v>37</v>
      </c>
      <c r="H1" s="17"/>
      <c r="I1" s="17"/>
    </row>
    <row r="2" spans="1:21" ht="21" x14ac:dyDescent="0.4">
      <c r="B2" s="1" t="s">
        <v>36</v>
      </c>
      <c r="C2" s="1" t="s">
        <v>35</v>
      </c>
      <c r="D2" s="1" t="s">
        <v>34</v>
      </c>
      <c r="E2" s="17" t="s">
        <v>33</v>
      </c>
    </row>
    <row r="3" spans="1:21" ht="55.2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5" t="s">
        <v>15</v>
      </c>
      <c r="U3" s="14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v>-3476</v>
      </c>
      <c r="C6" s="2">
        <v>67286</v>
      </c>
      <c r="D6" s="2"/>
      <c r="E6" s="2">
        <v>15222</v>
      </c>
      <c r="F6" s="2">
        <v>69702</v>
      </c>
      <c r="G6" s="2">
        <v>33291</v>
      </c>
      <c r="H6" s="2">
        <v>124389</v>
      </c>
      <c r="I6" s="2"/>
      <c r="J6" s="2"/>
      <c r="K6" s="2"/>
      <c r="L6" s="2"/>
      <c r="M6" s="2">
        <f>SUM(B6:L6)</f>
        <v>306414</v>
      </c>
      <c r="N6" s="2">
        <v>12457</v>
      </c>
      <c r="O6" s="2"/>
      <c r="P6" s="2"/>
      <c r="Q6" s="2"/>
      <c r="R6" s="2"/>
      <c r="S6" s="2"/>
      <c r="T6" s="2">
        <v>3750</v>
      </c>
      <c r="U6" s="2">
        <f>SUM(M6:T6)</f>
        <v>322621</v>
      </c>
    </row>
    <row r="7" spans="1:21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/>
      <c r="Q7" s="2"/>
      <c r="R7" s="2"/>
      <c r="S7" s="2"/>
      <c r="T7" s="2"/>
      <c r="U7" s="2">
        <f>SUM(M7:T7)</f>
        <v>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-3476</v>
      </c>
      <c r="C9" s="10">
        <f>SUM(C6:C8)</f>
        <v>67286</v>
      </c>
      <c r="D9" s="10">
        <f>SUM(D6:D8)</f>
        <v>0</v>
      </c>
      <c r="E9" s="10">
        <f>SUM(E6:E8)</f>
        <v>15222</v>
      </c>
      <c r="F9" s="10">
        <f>SUM(F6:F8)</f>
        <v>69702</v>
      </c>
      <c r="G9" s="10">
        <f>SUM(G6:G8)</f>
        <v>33291</v>
      </c>
      <c r="H9" s="10">
        <f>SUM(H6:H8)</f>
        <v>124389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306414</v>
      </c>
      <c r="N9" s="10">
        <f>SUM(N6:N8)</f>
        <v>12457</v>
      </c>
      <c r="O9" s="10">
        <f>SUM(O6:O8)</f>
        <v>0</v>
      </c>
      <c r="P9" s="10">
        <f>SUM(P6:P8)</f>
        <v>0</v>
      </c>
      <c r="Q9" s="10">
        <f>SUM(Q6:Q8)</f>
        <v>0</v>
      </c>
      <c r="R9" s="10">
        <f>SUM(R6:R8)</f>
        <v>0</v>
      </c>
      <c r="S9" s="10">
        <f>SUM(S6:S8)</f>
        <v>0</v>
      </c>
      <c r="T9" s="10">
        <f>SUM(T6:T8)</f>
        <v>3750</v>
      </c>
      <c r="U9" s="10">
        <f>SUM(U6:U8)</f>
        <v>322621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[1]июль!B12+[1]август!B12+[1]сентябрь!B12</f>
        <v>0</v>
      </c>
      <c r="C12" s="2">
        <f>[1]июль!C12+[1]август!C12+[1]сентябрь!C12</f>
        <v>91158</v>
      </c>
      <c r="D12" s="2">
        <f>[1]июль!D12+[1]август!D12+[1]сентябрь!D12</f>
        <v>20678</v>
      </c>
      <c r="E12" s="2">
        <f>[1]июль!E12+[1]август!E12+[1]сентябрь!E12</f>
        <v>14752</v>
      </c>
      <c r="F12" s="2">
        <f>[1]июль!F12+[1]август!F12+[1]сентябрь!F12</f>
        <v>87139</v>
      </c>
      <c r="G12" s="2">
        <f>[1]июль!G12+[1]август!G12+[1]сентябрь!G12</f>
        <v>59714</v>
      </c>
      <c r="H12" s="2">
        <f>[1]июль!H12+[1]август!H12+[1]сентябрь!H12</f>
        <v>146006</v>
      </c>
      <c r="I12" s="2">
        <f>[1]июль!I12+[1]август!I12+[1]сентябрь!I12</f>
        <v>0</v>
      </c>
      <c r="J12" s="2">
        <f>[1]июль!J12+[1]август!J12+[1]сентябрь!J12</f>
        <v>0</v>
      </c>
      <c r="K12" s="2">
        <f>[1]июль!K12+[1]август!K12+[1]сентябрь!K12</f>
        <v>0</v>
      </c>
      <c r="L12" s="2">
        <f>[1]июль!L12+[1]август!L12+[1]сентябрь!L12</f>
        <v>0</v>
      </c>
      <c r="M12" s="2">
        <f>SUM(B12:L12)</f>
        <v>419447</v>
      </c>
      <c r="N12" s="2">
        <f>[1]июль!N12+[1]август!N12+[1]сентябрь!N12</f>
        <v>7650</v>
      </c>
      <c r="O12" s="2">
        <f>[1]июль!O12+[1]август!O12+[1]сентябрь!O12</f>
        <v>0</v>
      </c>
      <c r="P12" s="2">
        <f>[1]июль!P12+[1]август!P12+[1]сентябрь!P12</f>
        <v>0</v>
      </c>
      <c r="Q12" s="2">
        <f>[1]июль!Q12+[1]август!Q12+[1]сентябрь!Q12</f>
        <v>0</v>
      </c>
      <c r="R12" s="2">
        <f>[1]июль!R12+[1]август!R12+[1]сентябрь!R12</f>
        <v>0</v>
      </c>
      <c r="S12" s="2">
        <f>[1]июль!S12+[1]август!S12+[1]сентябрь!S12</f>
        <v>0</v>
      </c>
      <c r="T12" s="2">
        <f>[1]июль!T12+[1]август!T12+[1]сентябрь!T12</f>
        <v>0</v>
      </c>
      <c r="U12" s="2">
        <f>SUM(M12:T12)</f>
        <v>427097</v>
      </c>
    </row>
    <row r="13" spans="1:21" x14ac:dyDescent="0.25">
      <c r="A13" s="12" t="s">
        <v>7</v>
      </c>
      <c r="B13" s="2">
        <f>[1]июль!B13+[1]август!B13+[1]сентябрь!B13</f>
        <v>0</v>
      </c>
      <c r="C13" s="2">
        <f>[1]июль!C13+[1]август!C13+[1]сентябрь!C13</f>
        <v>0</v>
      </c>
      <c r="D13" s="2">
        <f>[1]июль!D13+[1]август!D13+[1]сентябрь!D13</f>
        <v>0</v>
      </c>
      <c r="E13" s="2">
        <f>[1]июль!E13+[1]август!E13+[1]сентябрь!E13</f>
        <v>0</v>
      </c>
      <c r="F13" s="2">
        <f>[1]июль!F13+[1]август!F13+[1]сентябрь!F13</f>
        <v>0</v>
      </c>
      <c r="G13" s="2">
        <f>[1]июль!G13+[1]август!G13+[1]сентябрь!G13</f>
        <v>0</v>
      </c>
      <c r="H13" s="2">
        <f>[1]июль!H13+[1]август!H13+[1]сентябрь!H13</f>
        <v>0</v>
      </c>
      <c r="I13" s="2">
        <f>[1]июль!I13+[1]август!I13+[1]сентябрь!I13</f>
        <v>0</v>
      </c>
      <c r="J13" s="2">
        <f>[1]июль!J13+[1]август!J13+[1]сентябрь!J13</f>
        <v>0</v>
      </c>
      <c r="K13" s="2">
        <f>[1]июль!K13+[1]август!K13+[1]сентябрь!K13</f>
        <v>0</v>
      </c>
      <c r="L13" s="2">
        <f>[1]июль!L13+[1]август!L13+[1]сентябрь!L13</f>
        <v>0</v>
      </c>
      <c r="M13" s="2">
        <f>SUM(B13:L13)</f>
        <v>0</v>
      </c>
      <c r="N13" s="2">
        <f>[1]июль!N13+[1]август!N13+[1]сентябрь!N13</f>
        <v>0</v>
      </c>
      <c r="O13" s="2">
        <f>[1]июль!O13+[1]август!O13+[1]сентябрь!O13</f>
        <v>0</v>
      </c>
      <c r="P13" s="2">
        <f>[1]июль!P13+[1]август!P13+[1]сентябрь!P13</f>
        <v>0</v>
      </c>
      <c r="Q13" s="2">
        <f>[1]июль!Q13+[1]август!Q13+[1]сентябрь!Q13</f>
        <v>0</v>
      </c>
      <c r="R13" s="2">
        <f>[1]июль!R13+[1]август!R13+[1]сентябрь!R13</f>
        <v>0</v>
      </c>
      <c r="S13" s="2">
        <f>[1]июль!S13+[1]август!S13+[1]сентябрь!S13</f>
        <v>0</v>
      </c>
      <c r="T13" s="2">
        <f>[1]июль!T13+[1]август!T13+[1]сентябрь!T13</f>
        <v>0</v>
      </c>
      <c r="U13" s="2">
        <f>SUM(M13:T13)</f>
        <v>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0</v>
      </c>
      <c r="C15" s="10">
        <f>SUM(C12:C13)</f>
        <v>91158</v>
      </c>
      <c r="D15" s="10">
        <f>SUM(D12:D13)</f>
        <v>20678</v>
      </c>
      <c r="E15" s="10">
        <f>SUM(E12:E13)</f>
        <v>14752</v>
      </c>
      <c r="F15" s="10">
        <f>SUM(F12:F13)</f>
        <v>87139</v>
      </c>
      <c r="G15" s="10">
        <f>SUM(G12:G13)</f>
        <v>59714</v>
      </c>
      <c r="H15" s="10">
        <f>SUM(H12:H13)</f>
        <v>146006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419447</v>
      </c>
      <c r="N15" s="10">
        <f>SUM(N12:N13)</f>
        <v>7650</v>
      </c>
      <c r="O15" s="10">
        <f>SUM(O12:O13)</f>
        <v>0</v>
      </c>
      <c r="P15" s="10">
        <f>SUM(P12:P13)</f>
        <v>0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427097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-3476</v>
      </c>
      <c r="C17" s="7">
        <f>SUM(C9,-C15)</f>
        <v>-23872</v>
      </c>
      <c r="D17" s="7">
        <f>SUM(D9,-D15)</f>
        <v>-20678</v>
      </c>
      <c r="E17" s="7">
        <f>SUM(E9,-E15)</f>
        <v>470</v>
      </c>
      <c r="F17" s="7">
        <f>SUM(F9,-F15)</f>
        <v>-17437</v>
      </c>
      <c r="G17" s="7">
        <f>SUM(G9,-G15)</f>
        <v>-26423</v>
      </c>
      <c r="H17" s="7">
        <f>SUM(H9,-H15)</f>
        <v>-21617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-113033</v>
      </c>
      <c r="N17" s="7">
        <f>SUM(N9,-N15)</f>
        <v>4807</v>
      </c>
      <c r="O17" s="7">
        <f>SUM(O9,-O15)</f>
        <v>0</v>
      </c>
      <c r="P17" s="7">
        <f>SUM(P9,-P15)</f>
        <v>0</v>
      </c>
      <c r="Q17" s="7">
        <f>SUM(Q9,-Q15)</f>
        <v>0</v>
      </c>
      <c r="R17" s="7">
        <f>SUM(R9,-R15)</f>
        <v>0</v>
      </c>
      <c r="S17" s="7">
        <f>SUM(S9,-S15)</f>
        <v>0</v>
      </c>
      <c r="T17" s="7">
        <f>SUM(T9,-T15)</f>
        <v>3750</v>
      </c>
      <c r="U17" s="7">
        <f>SUM(U9,-U15)</f>
        <v>-104476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137723</v>
      </c>
      <c r="C24" s="2">
        <v>202422</v>
      </c>
      <c r="D24" s="2"/>
      <c r="E24" s="2">
        <v>21773</v>
      </c>
      <c r="F24" s="2">
        <v>116363</v>
      </c>
      <c r="G24" s="2">
        <v>63066</v>
      </c>
      <c r="H24" s="2">
        <v>209968</v>
      </c>
      <c r="I24" s="2"/>
      <c r="J24" s="2"/>
      <c r="K24" s="2"/>
      <c r="L24" s="2"/>
      <c r="M24" s="2">
        <f>SUM(B24:L24)</f>
        <v>751315</v>
      </c>
      <c r="N24" s="2">
        <v>12415</v>
      </c>
      <c r="O24" s="2"/>
      <c r="P24" s="2"/>
      <c r="Q24" s="2"/>
      <c r="R24" s="2"/>
      <c r="S24" s="2"/>
      <c r="T24" s="2"/>
      <c r="U24" s="2">
        <f>SUM(M24:T24)</f>
        <v>763730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B31" s="2">
        <f>[1]июль!B31+[1]август!B31+[1]сентябрь!B31</f>
        <v>0</v>
      </c>
    </row>
    <row r="46" spans="2:2" x14ac:dyDescent="0.25">
      <c r="B46" s="2">
        <f>[1]июль!B46+[1]август!B46+[1]сентябрь!B42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квартал3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2016-11-22T09:49:37Z</dcterms:created>
  <dcterms:modified xsi:type="dcterms:W3CDTF">2016-11-22T09:50:14Z</dcterms:modified>
</cp:coreProperties>
</file>