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 s="1"/>
  <c r="M7" i="1"/>
  <c r="U7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M21" i="1"/>
  <c r="U21" i="1" s="1"/>
  <c r="M24" i="1"/>
  <c r="U24" i="1"/>
  <c r="B30" i="1"/>
  <c r="U9" i="1" l="1"/>
  <c r="U17" i="1" s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<sst xmlns="http://schemas.openxmlformats.org/spreadsheetml/2006/main" count="42" uniqueCount="40">
  <si>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</si>
  <si>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</si>
  <si>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</si>
  <si>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</si>
  <si>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</si>
  <si>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</si>
  <si>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</si>
  <si>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контролер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</si>
  <si>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</si>
  <si>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</si>
  <si>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</si>
  <si>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</si>
  <si>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</si>
  <si>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</si>
  <si>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</si>
  <si>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</si>
  <si>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</si>
  <si>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Мусоропровод</t>
  </si>
  <si>
    <t>Комиссия банка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</si>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</sst>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47;&#1086;&#1088;&#1075;&#1077;%20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>
        <row r="12">
          <cell r="B12">
            <v>76084</v>
          </cell>
          <cell r="C12">
            <v>29310</v>
          </cell>
          <cell r="D12">
            <v>15585</v>
          </cell>
          <cell r="E12">
            <v>10611</v>
          </cell>
          <cell r="F12">
            <v>27430</v>
          </cell>
          <cell r="G12">
            <v>18446</v>
          </cell>
          <cell r="H12">
            <v>53193</v>
          </cell>
          <cell r="I12">
            <v>4337</v>
          </cell>
          <cell r="L12">
            <v>13332</v>
          </cell>
          <cell r="N12">
            <v>1720</v>
          </cell>
          <cell r="P12">
            <v>27730</v>
          </cell>
          <cell r="Q12">
            <v>4564</v>
          </cell>
        </row>
      </sheetData>
      <sheetData sheetId="5">
        <row r="12">
          <cell r="C12">
            <v>18224</v>
          </cell>
          <cell r="D12">
            <v>8156</v>
          </cell>
          <cell r="E12">
            <v>9611</v>
          </cell>
          <cell r="F12">
            <v>23430</v>
          </cell>
          <cell r="G12">
            <v>15756</v>
          </cell>
          <cell r="H12">
            <v>48576</v>
          </cell>
          <cell r="I12">
            <v>3795</v>
          </cell>
          <cell r="K12">
            <v>2975</v>
          </cell>
          <cell r="L12">
            <v>14908</v>
          </cell>
          <cell r="N12">
            <v>1720</v>
          </cell>
          <cell r="P12">
            <v>42885</v>
          </cell>
          <cell r="Q12">
            <v>4564</v>
          </cell>
        </row>
        <row r="13">
          <cell r="C13">
            <v>14358</v>
          </cell>
          <cell r="D13">
            <v>5960</v>
          </cell>
        </row>
      </sheetData>
      <sheetData sheetId="6">
        <row r="12">
          <cell r="C12">
            <v>22780</v>
          </cell>
          <cell r="D12">
            <v>15228</v>
          </cell>
          <cell r="E12">
            <v>14155</v>
          </cell>
          <cell r="F12">
            <v>31010</v>
          </cell>
          <cell r="G12">
            <v>20854</v>
          </cell>
          <cell r="H12">
            <v>58464</v>
          </cell>
          <cell r="I12">
            <v>3595</v>
          </cell>
          <cell r="L12">
            <v>15584</v>
          </cell>
          <cell r="N12">
            <v>1720</v>
          </cell>
          <cell r="Q12">
            <v>4564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1" ht="21" x14ac:dyDescent="0.4">
      <c r="B1" s="20" t="s">
        <v>39</v>
      </c>
      <c r="H1" s="19"/>
      <c r="I1" s="19"/>
    </row>
    <row r="2" spans="1:21" ht="21" x14ac:dyDescent="0.4">
      <c r="B2" s="1" t="s">
        <v>38</v>
      </c>
      <c r="C2" s="1" t="s">
        <v>37</v>
      </c>
      <c r="D2" s="1" t="s">
        <v>36</v>
      </c>
      <c r="E2" s="19" t="s">
        <v>35</v>
      </c>
    </row>
    <row r="3" spans="1:21" s="16" customFormat="1" ht="55.2" x14ac:dyDescent="0.3">
      <c r="A3" s="15"/>
      <c r="B3" s="13" t="s">
        <v>34</v>
      </c>
      <c r="C3" s="13" t="s">
        <v>33</v>
      </c>
      <c r="D3" s="13" t="s">
        <v>32</v>
      </c>
      <c r="E3" s="13" t="s">
        <v>30</v>
      </c>
      <c r="F3" s="13" t="s">
        <v>31</v>
      </c>
      <c r="G3" s="13" t="s">
        <v>30</v>
      </c>
      <c r="H3" s="13" t="s">
        <v>29</v>
      </c>
      <c r="I3" s="13" t="s">
        <v>28</v>
      </c>
      <c r="J3" s="13" t="s">
        <v>27</v>
      </c>
      <c r="K3" s="13" t="s">
        <v>26</v>
      </c>
      <c r="L3" s="13" t="s">
        <v>25</v>
      </c>
      <c r="M3" s="18" t="s">
        <v>24</v>
      </c>
      <c r="N3" s="13" t="s">
        <v>23</v>
      </c>
      <c r="O3" s="13" t="s">
        <v>22</v>
      </c>
      <c r="P3" s="13" t="s">
        <v>21</v>
      </c>
      <c r="Q3" s="13" t="s">
        <v>20</v>
      </c>
      <c r="R3" s="13" t="s">
        <v>19</v>
      </c>
      <c r="S3" s="13" t="s">
        <v>18</v>
      </c>
      <c r="T3" s="13" t="s">
        <v>17</v>
      </c>
      <c r="U3" s="17" t="s">
        <v>16</v>
      </c>
    </row>
    <row r="4" spans="1:21" ht="26.4" x14ac:dyDescent="0.25">
      <c r="A4" s="15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/>
    </row>
    <row r="5" spans="1:21" x14ac:dyDescent="0.25">
      <c r="A5" s="6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13</v>
      </c>
      <c r="B6" s="2">
        <v>348454</v>
      </c>
      <c r="C6" s="2">
        <v>172769</v>
      </c>
      <c r="D6" s="2"/>
      <c r="E6" s="2">
        <v>32315</v>
      </c>
      <c r="F6" s="2">
        <v>94888</v>
      </c>
      <c r="G6" s="2">
        <v>61807</v>
      </c>
      <c r="H6" s="2">
        <v>222903</v>
      </c>
      <c r="I6" s="2"/>
      <c r="J6" s="2"/>
      <c r="K6" s="2"/>
      <c r="L6" s="2">
        <v>45559</v>
      </c>
      <c r="M6" s="2">
        <f>SUM(B6:L6)</f>
        <v>978695</v>
      </c>
      <c r="N6" s="2"/>
      <c r="O6" s="2">
        <v>94</v>
      </c>
      <c r="P6" s="2">
        <v>31975</v>
      </c>
      <c r="Q6" s="2">
        <v>12720</v>
      </c>
      <c r="R6" s="2">
        <v>6221</v>
      </c>
      <c r="S6" s="2"/>
      <c r="T6" s="2">
        <v>10421</v>
      </c>
      <c r="U6" s="2">
        <f>SUM(M6:T6)</f>
        <v>1040126</v>
      </c>
    </row>
    <row r="7" spans="1:21" x14ac:dyDescent="0.25">
      <c r="A7" s="2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2400</v>
      </c>
      <c r="P7" s="12"/>
      <c r="Q7" s="2"/>
      <c r="R7" s="2"/>
      <c r="S7" s="2"/>
      <c r="T7" s="2"/>
      <c r="U7" s="2">
        <f>SUM(M7:T7)</f>
        <v>2400</v>
      </c>
    </row>
    <row r="8" spans="1:21" x14ac:dyDescent="0.25">
      <c r="M8" s="2">
        <f>SUM(B8:J8)</f>
        <v>0</v>
      </c>
      <c r="O8" s="14" t="s">
        <v>11</v>
      </c>
      <c r="U8" s="2">
        <f>SUM(M8:T8)</f>
        <v>0</v>
      </c>
    </row>
    <row r="9" spans="1:21" x14ac:dyDescent="0.25">
      <c r="A9" s="11" t="s">
        <v>6</v>
      </c>
      <c r="B9" s="10">
        <f>SUM(B6:B8)</f>
        <v>348454</v>
      </c>
      <c r="C9" s="10">
        <f>SUM(C6:C8)</f>
        <v>172769</v>
      </c>
      <c r="D9" s="10">
        <f>SUM(D6:D8)</f>
        <v>0</v>
      </c>
      <c r="E9" s="10">
        <f>SUM(E6:E8)</f>
        <v>32315</v>
      </c>
      <c r="F9" s="10">
        <f>SUM(F6:F8)</f>
        <v>94888</v>
      </c>
      <c r="G9" s="10">
        <f>SUM(G6:G8)</f>
        <v>61807</v>
      </c>
      <c r="H9" s="10">
        <f>SUM(H6:H8)</f>
        <v>222903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45559</v>
      </c>
      <c r="M9" s="10">
        <f>SUM(M6:M8)</f>
        <v>978695</v>
      </c>
      <c r="N9" s="10">
        <f>SUM(N6:N8)</f>
        <v>0</v>
      </c>
      <c r="O9" s="10">
        <f>SUM(O6:O8)</f>
        <v>2494</v>
      </c>
      <c r="P9" s="10">
        <f>SUM(P6:P8)</f>
        <v>31975</v>
      </c>
      <c r="Q9" s="10">
        <f>SUM(Q6:Q8)</f>
        <v>12720</v>
      </c>
      <c r="R9" s="10">
        <f>SUM(R6:R8)</f>
        <v>6221</v>
      </c>
      <c r="S9" s="10">
        <f>SUM(S6:S8)</f>
        <v>0</v>
      </c>
      <c r="T9" s="10">
        <f>SUM(T6:T8)</f>
        <v>10421</v>
      </c>
      <c r="U9" s="10">
        <f>SUM(U6:U8)</f>
        <v>1042526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[1]апрель!B12+[1]май!B12+[1]июнь!B12</f>
        <v>76084</v>
      </c>
      <c r="C12" s="2">
        <f>[1]апрель!C12+[1]май!C12+[1]июнь!C12</f>
        <v>70314</v>
      </c>
      <c r="D12" s="2">
        <f>[1]апрель!D12+[1]май!D12+[1]июнь!D12</f>
        <v>38969</v>
      </c>
      <c r="E12" s="2">
        <f>[1]апрель!E12+[1]май!E12+[1]июнь!E12</f>
        <v>34377</v>
      </c>
      <c r="F12" s="2">
        <f>[1]апрель!F12+[1]май!F12+[1]июнь!F12</f>
        <v>81870</v>
      </c>
      <c r="G12" s="2">
        <f>[1]апрель!G12+[1]май!G12+[1]июнь!G12</f>
        <v>55056</v>
      </c>
      <c r="H12" s="2">
        <f>[1]апрель!H12+[1]май!H12+[1]июнь!H12</f>
        <v>160233</v>
      </c>
      <c r="I12" s="2">
        <f>[1]апрель!I12+[1]май!I12+[1]июнь!I12</f>
        <v>11727</v>
      </c>
      <c r="J12" s="2">
        <f>[1]апрель!J12+[1]май!J12+[1]июнь!J12</f>
        <v>0</v>
      </c>
      <c r="K12" s="2">
        <f>[1]апрель!K12+[1]май!K12+[1]июнь!K12</f>
        <v>2975</v>
      </c>
      <c r="L12" s="2">
        <f>[1]апрель!L12+[1]май!L12+[1]июнь!L12</f>
        <v>43824</v>
      </c>
      <c r="M12" s="2">
        <f>SUM(B12:L12)</f>
        <v>575429</v>
      </c>
      <c r="N12" s="2">
        <f>[1]апрель!N12+[1]май!N12+[1]июнь!N12</f>
        <v>5160</v>
      </c>
      <c r="O12" s="2">
        <f>[1]апрель!O12+[1]май!O12+[1]июнь!O12</f>
        <v>0</v>
      </c>
      <c r="P12" s="2">
        <f>[1]апрель!P12+[1]май!P12+[1]июнь!P12</f>
        <v>70615</v>
      </c>
      <c r="Q12" s="2">
        <f>[1]апрель!Q12+[1]май!Q12+[1]июнь!Q12</f>
        <v>13692</v>
      </c>
      <c r="R12" s="2"/>
      <c r="S12" s="2">
        <f>[1]апрель!S12+[1]май!S12+[1]июнь!S12</f>
        <v>0</v>
      </c>
      <c r="T12" s="2">
        <f>[1]апрель!T12+[1]май!T12+[1]июнь!T12</f>
        <v>0</v>
      </c>
      <c r="U12" s="2">
        <f>SUM(M12:T12)</f>
        <v>664896</v>
      </c>
    </row>
    <row r="13" spans="1:21" x14ac:dyDescent="0.25">
      <c r="A13" s="13" t="s">
        <v>8</v>
      </c>
      <c r="B13" s="2">
        <f>[1]апрель!B13+[1]май!B13+[1]июнь!B13</f>
        <v>0</v>
      </c>
      <c r="C13" s="2">
        <f>[1]апрель!C13+[1]май!C13+[1]июнь!C13</f>
        <v>14358</v>
      </c>
      <c r="D13" s="2">
        <f>[1]апрель!D13+[1]май!D13+[1]июнь!D13</f>
        <v>5960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20318</v>
      </c>
      <c r="N13" s="2">
        <f>[1]апрель!N13+[1]май!N13+[1]июнь!N13</f>
        <v>0</v>
      </c>
      <c r="O13" s="2">
        <f>[1]апрель!O13+[1]май!O13+[1]июнь!O13</f>
        <v>0</v>
      </c>
      <c r="P13" s="2">
        <f>[1]апрель!P13+[1]май!P13+[1]июнь!P13</f>
        <v>0</v>
      </c>
      <c r="Q13" s="2">
        <f>[1]апрель!Q13+[1]май!Q13+[1]июнь!Q13</f>
        <v>0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SUM(M13:T13)</f>
        <v>20318</v>
      </c>
    </row>
    <row r="14" spans="1:21" x14ac:dyDescent="0.25">
      <c r="A14" s="13"/>
      <c r="B14" s="12" t="s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76084</v>
      </c>
      <c r="C15" s="10">
        <f>SUM(C12:C13)</f>
        <v>84672</v>
      </c>
      <c r="D15" s="10">
        <f>SUM(D12:D13)</f>
        <v>44929</v>
      </c>
      <c r="E15" s="10">
        <f>SUM(E12:E13)</f>
        <v>34377</v>
      </c>
      <c r="F15" s="10">
        <f>SUM(F12:F13)</f>
        <v>81870</v>
      </c>
      <c r="G15" s="10">
        <f>SUM(G12:G13)</f>
        <v>55056</v>
      </c>
      <c r="H15" s="10">
        <f>SUM(H12:H13)</f>
        <v>160233</v>
      </c>
      <c r="I15" s="10">
        <f>SUM(I12:I13)</f>
        <v>11727</v>
      </c>
      <c r="J15" s="10">
        <f>SUM(J12:J13)</f>
        <v>0</v>
      </c>
      <c r="K15" s="10">
        <f>SUM(K12:K13)</f>
        <v>2975</v>
      </c>
      <c r="L15" s="10">
        <f>SUM(L12:L13)</f>
        <v>43824</v>
      </c>
      <c r="M15" s="10">
        <f>SUM(M12:M13)</f>
        <v>595747</v>
      </c>
      <c r="N15" s="10">
        <f>SUM(N12:N13)</f>
        <v>5160</v>
      </c>
      <c r="O15" s="10">
        <f>SUM(O12:O13)</f>
        <v>0</v>
      </c>
      <c r="P15" s="10">
        <f>SUM(P12:P13)</f>
        <v>70615</v>
      </c>
      <c r="Q15" s="10">
        <f>SUM(Q12:Q13)</f>
        <v>13692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685214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272370</v>
      </c>
      <c r="C17" s="7">
        <f>SUM(C9,-C15)</f>
        <v>88097</v>
      </c>
      <c r="D17" s="7">
        <f>SUM(D9,-D15)</f>
        <v>-44929</v>
      </c>
      <c r="E17" s="7">
        <f>SUM(E9,-E15)</f>
        <v>-2062</v>
      </c>
      <c r="F17" s="7">
        <f>SUM(F9,-F15)</f>
        <v>13018</v>
      </c>
      <c r="G17" s="7">
        <f>SUM(G9,-G15)</f>
        <v>6751</v>
      </c>
      <c r="H17" s="7">
        <f>SUM(H9,-H15)</f>
        <v>62670</v>
      </c>
      <c r="I17" s="7">
        <f>SUM(I9,-I15)</f>
        <v>-11727</v>
      </c>
      <c r="J17" s="7">
        <f>SUM(J9,-J15)</f>
        <v>0</v>
      </c>
      <c r="K17" s="7">
        <f>SUM(K9,-K15)</f>
        <v>-2975</v>
      </c>
      <c r="L17" s="7">
        <f>SUM(L9,-L15)</f>
        <v>1735</v>
      </c>
      <c r="M17" s="7">
        <f>SUM(M9,-M15)</f>
        <v>382948</v>
      </c>
      <c r="N17" s="7">
        <f>SUM(N9,-N15)</f>
        <v>-5160</v>
      </c>
      <c r="O17" s="7">
        <f>SUM(O9,-O15)</f>
        <v>2494</v>
      </c>
      <c r="P17" s="7">
        <f>SUM(P9,-P15)</f>
        <v>-38640</v>
      </c>
      <c r="Q17" s="7">
        <f>SUM(Q9,-Q15)</f>
        <v>-972</v>
      </c>
      <c r="R17" s="7">
        <f>SUM(R9,-R15)</f>
        <v>6221</v>
      </c>
      <c r="S17" s="7">
        <f>SUM(S9,-S15)</f>
        <v>0</v>
      </c>
      <c r="T17" s="7">
        <f>SUM(T9,-T15)</f>
        <v>10421</v>
      </c>
      <c r="U17" s="7">
        <f>SUM(U9,-U15)</f>
        <v>357312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170192</v>
      </c>
      <c r="C24" s="2">
        <v>183242</v>
      </c>
      <c r="D24" s="2"/>
      <c r="E24" s="2">
        <v>34149</v>
      </c>
      <c r="F24" s="2">
        <v>116040</v>
      </c>
      <c r="G24" s="2">
        <v>75245</v>
      </c>
      <c r="H24" s="2">
        <v>184090</v>
      </c>
      <c r="I24" s="2"/>
      <c r="J24" s="2"/>
      <c r="K24" s="2"/>
      <c r="L24" s="2">
        <v>59122</v>
      </c>
      <c r="M24" s="2">
        <f>SUM(B24:L24)</f>
        <v>822080</v>
      </c>
      <c r="N24" s="2"/>
      <c r="O24" s="2"/>
      <c r="P24" s="2">
        <v>30000</v>
      </c>
      <c r="Q24" s="2">
        <v>11606</v>
      </c>
      <c r="R24" s="2">
        <v>4682</v>
      </c>
      <c r="S24" s="2"/>
      <c r="T24" s="2">
        <v>10089</v>
      </c>
      <c r="U24" s="2">
        <f>SUM(M24:T24)</f>
        <v>878457</v>
      </c>
    </row>
    <row r="27" spans="1:21" x14ac:dyDescent="0.25">
      <c r="B27" s="1" t="s">
        <v>2</v>
      </c>
      <c r="C27" s="1" t="s">
        <v>1</v>
      </c>
      <c r="E27" s="1" t="s">
        <v>0</v>
      </c>
    </row>
    <row r="30" spans="1:21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2016-08-29T07:36:37Z</dcterms:created>
  <dcterms:modified xsi:type="dcterms:W3CDTF">2016-08-29T07:36:58Z</dcterms:modified>
</cp:coreProperties>
</file>